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aranjo\Desktop\"/>
    </mc:Choice>
  </mc:AlternateContent>
  <xr:revisionPtr revIDLastSave="0" documentId="13_ncr:1_{D42D94AD-9144-4408-B2B4-0AB6E9A1B217}" xr6:coauthVersionLast="36" xr6:coauthVersionMax="36" xr10:uidLastSave="{00000000-0000-0000-0000-000000000000}"/>
  <bookViews>
    <workbookView xWindow="0" yWindow="0" windowWidth="20490" windowHeight="8640" xr2:uid="{5A9D0F87-CA40-401E-BB3D-5D718545A540}"/>
  </bookViews>
  <sheets>
    <sheet name="IRC 2024 (preliminar)" sheetId="1" r:id="rId1"/>
  </sheets>
  <externalReferences>
    <externalReference r:id="rId2"/>
    <externalReference r:id="rId3"/>
  </externalReferences>
  <definedNames>
    <definedName name="__xlchart.v1.0" hidden="1">[1]GProcesos!$AC$5:$AD$9</definedName>
    <definedName name="__xlchart.v1.1" hidden="1">[1]GProcesos!$AE$5:$AE$9</definedName>
    <definedName name="__xlchart.v1.2" hidden="1">[1]GProcesos!$AC$5:$AD$9</definedName>
    <definedName name="__xlchart.v1.3" hidden="1">[1]GProcesos!$AE$5:$AE$9</definedName>
    <definedName name="__xlchart.v1.4" hidden="1">[1]GProcesos!$AC$5:$AD$9</definedName>
    <definedName name="__xlchart.v1.5" hidden="1">[1]GProcesos!$AE$5:$AE$9</definedName>
    <definedName name="_xlnm.Print_Area" localSheetId="0">'IRC 2024 (preliminar)'!$A$1:$AN$222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6" i="1" l="1"/>
  <c r="Q206" i="1"/>
  <c r="N206" i="1"/>
  <c r="A206" i="1"/>
  <c r="W205" i="1"/>
  <c r="T205" i="1"/>
  <c r="Q205" i="1"/>
  <c r="N205" i="1"/>
  <c r="W204" i="1"/>
  <c r="T204" i="1"/>
  <c r="Q204" i="1"/>
  <c r="N204" i="1"/>
  <c r="A204" i="1"/>
  <c r="W203" i="1"/>
  <c r="T203" i="1"/>
  <c r="Q203" i="1"/>
  <c r="N203" i="1"/>
  <c r="A203" i="1"/>
  <c r="W202" i="1"/>
  <c r="T202" i="1"/>
  <c r="Q202" i="1"/>
  <c r="N202" i="1"/>
  <c r="A202" i="1"/>
  <c r="W201" i="1"/>
  <c r="T201" i="1"/>
  <c r="Q201" i="1"/>
  <c r="N201" i="1"/>
  <c r="A201" i="1"/>
  <c r="W200" i="1"/>
  <c r="T200" i="1"/>
  <c r="Q200" i="1"/>
  <c r="N200" i="1"/>
  <c r="A200" i="1"/>
  <c r="W199" i="1"/>
  <c r="T199" i="1"/>
  <c r="Q199" i="1"/>
  <c r="N199" i="1"/>
  <c r="A199" i="1"/>
  <c r="W198" i="1"/>
  <c r="T198" i="1"/>
  <c r="Q198" i="1"/>
  <c r="N198" i="1"/>
  <c r="W197" i="1"/>
  <c r="T197" i="1"/>
  <c r="Q197" i="1"/>
  <c r="N197" i="1"/>
  <c r="A197" i="1"/>
  <c r="T196" i="1"/>
  <c r="Q196" i="1"/>
  <c r="N196" i="1"/>
  <c r="A196" i="1"/>
  <c r="AA187" i="1"/>
  <c r="T187" i="1"/>
  <c r="N187" i="1"/>
  <c r="I187" i="1"/>
  <c r="A187" i="1"/>
  <c r="AA183" i="1"/>
  <c r="T183" i="1"/>
  <c r="AA182" i="1"/>
  <c r="T182" i="1"/>
  <c r="AA181" i="1"/>
  <c r="AH181" i="1" s="1"/>
  <c r="T181" i="1"/>
  <c r="AA180" i="1"/>
  <c r="T180" i="1"/>
  <c r="AA179" i="1"/>
  <c r="T179" i="1"/>
  <c r="AA178" i="1"/>
  <c r="T178" i="1"/>
  <c r="T174" i="1"/>
  <c r="N174" i="1"/>
  <c r="T173" i="1"/>
  <c r="N173" i="1"/>
  <c r="T172" i="1"/>
  <c r="N172" i="1"/>
  <c r="T171" i="1"/>
  <c r="N171" i="1"/>
  <c r="W167" i="1"/>
  <c r="W166" i="1"/>
  <c r="W165" i="1"/>
  <c r="W164" i="1"/>
  <c r="W163" i="1"/>
  <c r="W162" i="1"/>
  <c r="W161" i="1"/>
  <c r="Z145" i="1"/>
  <c r="W145" i="1"/>
  <c r="M145" i="1"/>
  <c r="Z144" i="1"/>
  <c r="W144" i="1"/>
  <c r="M144" i="1"/>
  <c r="Z143" i="1"/>
  <c r="W143" i="1"/>
  <c r="M143" i="1"/>
  <c r="Z142" i="1"/>
  <c r="W142" i="1"/>
  <c r="M142" i="1"/>
  <c r="U139" i="1"/>
  <c r="N139" i="1"/>
  <c r="H139" i="1"/>
  <c r="U138" i="1"/>
  <c r="N138" i="1"/>
  <c r="H138" i="1"/>
  <c r="U137" i="1"/>
  <c r="N137" i="1"/>
  <c r="H137" i="1"/>
  <c r="E137" i="1"/>
  <c r="U136" i="1"/>
  <c r="N136" i="1"/>
  <c r="H136" i="1"/>
  <c r="U132" i="1"/>
  <c r="Q132" i="1"/>
  <c r="H132" i="1"/>
  <c r="U131" i="1"/>
  <c r="Q131" i="1"/>
  <c r="H131" i="1"/>
  <c r="U130" i="1"/>
  <c r="Q130" i="1"/>
  <c r="H130" i="1"/>
  <c r="Q128" i="1"/>
  <c r="H128" i="1"/>
  <c r="U127" i="1"/>
  <c r="Q127" i="1"/>
  <c r="H127" i="1"/>
  <c r="U126" i="1"/>
  <c r="Q126" i="1"/>
  <c r="H126" i="1"/>
  <c r="U125" i="1"/>
  <c r="Q125" i="1"/>
  <c r="H125" i="1"/>
  <c r="O79" i="1"/>
  <c r="Y61" i="1"/>
  <c r="O61" i="1"/>
  <c r="I61" i="1"/>
  <c r="G61" i="1"/>
  <c r="AB60" i="1"/>
  <c r="Y60" i="1"/>
  <c r="U60" i="1"/>
  <c r="S60" i="1"/>
  <c r="O60" i="1"/>
  <c r="M60" i="1"/>
  <c r="K60" i="1"/>
  <c r="I60" i="1"/>
  <c r="G60" i="1"/>
  <c r="D60" i="1"/>
  <c r="AH180" i="1" l="1"/>
  <c r="AH183" i="1"/>
  <c r="D61" i="1"/>
  <c r="AH178" i="1"/>
  <c r="AH187" i="1"/>
  <c r="AH182" i="1"/>
  <c r="AH1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Joselyne Mercedes Espinoza Hualpa</author>
  </authors>
  <commentList>
    <comment ref="O60" authorId="0" shapeId="0" xr:uid="{925538CA-73FA-4244-A2E3-AAD8E4945E6E}">
      <text>
        <r>
          <rPr>
            <b/>
            <sz val="9"/>
            <color indexed="81"/>
            <rFont val="Tahoma"/>
            <family val="2"/>
          </rPr>
          <t>Joselyne Mercedes Espinoza Hualpa:</t>
        </r>
        <r>
          <rPr>
            <sz val="9"/>
            <color indexed="81"/>
            <rFont val="Tahoma"/>
            <family val="2"/>
          </rPr>
          <t xml:space="preserve">
mestizos + blancos+otros</t>
        </r>
      </text>
    </comment>
  </commentList>
</comments>
</file>

<file path=xl/sharedStrings.xml><?xml version="1.0" encoding="utf-8"?>
<sst xmlns="http://schemas.openxmlformats.org/spreadsheetml/2006/main" count="573" uniqueCount="393">
  <si>
    <t>FORMULARIO DE RENDICIÓN DE CUENTAS</t>
  </si>
  <si>
    <t>INSTITUCIONES DE EDUCACIÓN SUPERIOR</t>
  </si>
  <si>
    <t>DATOS GENERALES</t>
  </si>
  <si>
    <t>RUC:</t>
  </si>
  <si>
    <t>0960002780001</t>
  </si>
  <si>
    <t>INSTITUCIÓN:</t>
  </si>
  <si>
    <t>ESCUELA SUPERIOR POLITECNICA DEL LITORAL</t>
  </si>
  <si>
    <t>FUNCIÓN A LA QUE PERTENECE</t>
  </si>
  <si>
    <t>Instituciones de Educación Superior</t>
  </si>
  <si>
    <t>SECTOR:</t>
  </si>
  <si>
    <t>Público</t>
  </si>
  <si>
    <t>NIVEL QUE RINDE CUENTAS:</t>
  </si>
  <si>
    <t>PROVINCIA:</t>
  </si>
  <si>
    <t>Guayas</t>
  </si>
  <si>
    <t>CANTÓN:</t>
  </si>
  <si>
    <t>Guayaquil</t>
  </si>
  <si>
    <t>PARROQUIA:</t>
  </si>
  <si>
    <t>Tarqui</t>
  </si>
  <si>
    <t>DIRECCIÓN:</t>
  </si>
  <si>
    <t>Km. 30,5 vía Perimetral</t>
  </si>
  <si>
    <t>EMAIL:</t>
  </si>
  <si>
    <t>rectora@espol.edu.ec</t>
  </si>
  <si>
    <t>TELÉFONO:</t>
  </si>
  <si>
    <t>(04) 2269269</t>
  </si>
  <si>
    <t>PÁGINA WEB O RED SOCIAL:</t>
  </si>
  <si>
    <t>www.espol.edu.ec</t>
  </si>
  <si>
    <t>REPRESENTANTE LEGAL</t>
  </si>
  <si>
    <t>NOMBRES DEL REPRESENTANTE:</t>
  </si>
  <si>
    <t>Cecilia Alexandra Paredes Verduga</t>
  </si>
  <si>
    <t>CARGO DEL REPRESENTANTE:</t>
  </si>
  <si>
    <t xml:space="preserve">Rectora </t>
  </si>
  <si>
    <t>(04) 2269100</t>
  </si>
  <si>
    <t>FECHA DE DESIGNACIÓN:</t>
  </si>
  <si>
    <t>RESPONSABLE DEL PROCESO DE RENDICIÓN DE CUENTAS</t>
  </si>
  <si>
    <t>NOMBRES DEL RESPONSABLE:</t>
  </si>
  <si>
    <t>Jorge Fernando Abad Morán</t>
  </si>
  <si>
    <t>CARGO DEL RESPONSABLE:</t>
  </si>
  <si>
    <t>Gerente de Planificación Estratégica y Desarrollo Institucional</t>
  </si>
  <si>
    <t>(04) 2269132</t>
  </si>
  <si>
    <t>RESPONSABLE DEL REGISTRO DEL INFORME DE RENDICIÓN DE CUENTAS</t>
  </si>
  <si>
    <t>Natalia Bernardina Naranjo Morán</t>
  </si>
  <si>
    <t>Analista de Planificación y Proyectos</t>
  </si>
  <si>
    <t>DATOS DEL INFORME</t>
  </si>
  <si>
    <t>PERIODO DE RENDICIÓN DE CUENTAS</t>
  </si>
  <si>
    <t>FECHA DE INICIO:</t>
  </si>
  <si>
    <t>FECHA DE FIN:</t>
  </si>
  <si>
    <t>OBJETIVOS ESTRATÉGICOS/FUNCIONES O FINES</t>
  </si>
  <si>
    <t>OBJETVOS ESTRATÉGICOS/FUNCIONES O FINES</t>
  </si>
  <si>
    <t>TIPO</t>
  </si>
  <si>
    <t>OEI 1 Optimizar el costo por resultados de docencia, investigación y vinculación de ESPOL en un 10% al 2027.</t>
  </si>
  <si>
    <t>Objetivo Estratégico</t>
  </si>
  <si>
    <t>OEI 2 Reducir las emisiones de carbono en un 30% (alcance 1 y 2) en las operaciones de los campus de la ESPOL al 2027.</t>
  </si>
  <si>
    <t>OEI 3 Lograr que el 39% de la comunidad docente y estudiantil tenga experiencias en colaboraciones internacionales o nacionales (virtual o presencial) con otras instituciones a diciembre de 2027.</t>
  </si>
  <si>
    <t>OEI 4 Lograr que al menos 6 nuevas soluciones tecnológicas fruto de la investigación de la ESPOL hayan sido adoptadas hasta diciembre de 2027.</t>
  </si>
  <si>
    <t>OEI 5 Conseguir que al menos el 25% de las publicaciones de la ESPOL esté en revistas o memorias de conferencias de alto impacto (Decil 1 [10% superior] de acuerdo al ranking de fuentes de CiteScore), de las cuales al menos el 70% deben ser en colaboración con instituciones de investigación al 2027.</t>
  </si>
  <si>
    <t>OEI 6 Lograr que el 60% de estudiantes de grado y 15% de los estudiantes de postgrado cuenten con un portafolio de competencias y logros acreditado por la ESPOL al 2027.</t>
  </si>
  <si>
    <t>OEI 7 Alcanzar una tasa de empleabilidad de las carreras de grado en un 90% para diciembre del 2027.</t>
  </si>
  <si>
    <t>MODALIDAD DE ESTUDIOS</t>
  </si>
  <si>
    <t xml:space="preserve"> MODALIDAD DE ESTUDIOS</t>
  </si>
  <si>
    <t>PRESENCIAL</t>
  </si>
  <si>
    <t>X</t>
  </si>
  <si>
    <t>SEMIPRESENCIAL</t>
  </si>
  <si>
    <t>EN LÍNEA</t>
  </si>
  <si>
    <t>A DISTANCIA</t>
  </si>
  <si>
    <t>DUAL</t>
  </si>
  <si>
    <t>GRUPO DEL SISTEMA DE EDUCACIÓN SUPERIOR:</t>
  </si>
  <si>
    <t>A QUE GRUPO DEL SISTEMA DE EDUCACIÓN SUPERIOR PERTENECE (Art. 352 Constitución del Ecuador)</t>
  </si>
  <si>
    <t>ESCUELA POLITÉCNICA</t>
  </si>
  <si>
    <t>INFORMACIÓN DE SEDES Y EXTENSIONES DE LAS INSTITUCIONES DE EDUCACIÓN SUPERIOR COBERTURA GEOGRÁFICA Y DE ATENCIÓN DE LAS SEDES  Y EXTENSIONES DE IES</t>
  </si>
  <si>
    <t>NOMBRE DE LA EXTENSIÓN O SEDE</t>
  </si>
  <si>
    <t>PROVINCIA</t>
  </si>
  <si>
    <t>CANTÓN</t>
  </si>
  <si>
    <t>PARROQUIA</t>
  </si>
  <si>
    <t>DIRECCIÓN</t>
  </si>
  <si>
    <t>CORREO</t>
  </si>
  <si>
    <t>PÁGINA WEB</t>
  </si>
  <si>
    <t>NO. RUC</t>
  </si>
  <si>
    <t>ESPOL Campus Prosperina</t>
  </si>
  <si>
    <t>ESPOL Campus Peñas</t>
  </si>
  <si>
    <t>Carbo</t>
  </si>
  <si>
    <t>Malecón y Loja</t>
  </si>
  <si>
    <t>EXTENSIÓN O SEDE</t>
  </si>
  <si>
    <t>No. UNIDADES (CAMPUS)</t>
  </si>
  <si>
    <t>COBERTURA GEOGRÁFICA</t>
  </si>
  <si>
    <t>NOMBRE DEL REPRESENTANTE LEGAL</t>
  </si>
  <si>
    <t>CARGO</t>
  </si>
  <si>
    <t>FECHA DESIGNACIÓN</t>
  </si>
  <si>
    <t>TELÉFONO</t>
  </si>
  <si>
    <t>1</t>
  </si>
  <si>
    <t>Nacional</t>
  </si>
  <si>
    <t>Rectora</t>
  </si>
  <si>
    <t>cparedes@espol.edu.ec</t>
  </si>
  <si>
    <t>13 noviembre del 2022</t>
  </si>
  <si>
    <t>(04) 2081097</t>
  </si>
  <si>
    <t>No. ESTUDIANTES</t>
  </si>
  <si>
    <t>GÉNERO</t>
  </si>
  <si>
    <t>PUEBLOS Y NACIONALIDADES</t>
  </si>
  <si>
    <t>DISCAPACITADOS</t>
  </si>
  <si>
    <t>LINK AL MEDIO DE VERIFICACIÓN</t>
  </si>
  <si>
    <t>MASCULINO</t>
  </si>
  <si>
    <t>FEMENINO</t>
  </si>
  <si>
    <t>GLBTI</t>
  </si>
  <si>
    <t>MONTUBIOS</t>
  </si>
  <si>
    <t>MESTIZOS</t>
  </si>
  <si>
    <t>CHOLOS</t>
  </si>
  <si>
    <t>INDÍGENAS</t>
  </si>
  <si>
    <t>AFROECUATORIANOS</t>
  </si>
  <si>
    <t>EXTRANJEROS</t>
  </si>
  <si>
    <t>Campus Prosperina</t>
  </si>
  <si>
    <t>https://planificacion.espol.edu.ec/sites/default/files/2024%20POBLACION%20ESPOL.pdf</t>
  </si>
  <si>
    <t>Campus Peñas</t>
  </si>
  <si>
    <t>IMPLEMENTACIÓN DE POLÍTICAS PÚBLICAS PARA LA IGUALDAD:</t>
  </si>
  <si>
    <t>IMPLEMENTACIÓN DE POLÍTICAS PÚBLICAS PARA LA IGUALDAD</t>
  </si>
  <si>
    <t>PONGA SI O NO</t>
  </si>
  <si>
    <t>DESCRIBA LA POLÍTICA IMPLEMENTADA</t>
  </si>
  <si>
    <t>DETALLE PRINCIPALES RESULTADOS OBTENIDOS</t>
  </si>
  <si>
    <t>EXPLIQUE CÓMO APORTA EL RESULTADO AL CUMPLIMIENTO DE LAS AGENDAS DE IGUALDAD</t>
  </si>
  <si>
    <t>IMPLEMENTACIÓN DE POLÍTICAS PÚBLICAS INTERCULTURALES</t>
  </si>
  <si>
    <t>SI</t>
  </si>
  <si>
    <t>- Organización de eventos interculturales: Lunes Culturales, Gala Cultural, Cine ESPOL Itinerante, Escenario Itinerante, Cine ESPOL,After Cultural,EsTalkArt, Festival Sonido y Movimiento, SMOV, Cine ESPOL Fest  entre otros.
- Asignación de becas de acuerdo al Reglamento "4310" para Becas y Ayudas Economicas de estudiantes de grado en la ESPOL incluyendo una tipología de beca de interculturalidad.</t>
  </si>
  <si>
    <r>
      <rPr>
        <b/>
        <sz val="10"/>
        <rFont val="Arial Narrow"/>
        <family val="2"/>
      </rPr>
      <t>- 152</t>
    </r>
    <r>
      <rPr>
        <sz val="10"/>
        <rFont val="Arial Narrow"/>
        <family val="2"/>
      </rPr>
      <t xml:space="preserve"> presentaciones presenciales organizadas con más de </t>
    </r>
    <r>
      <rPr>
        <b/>
        <sz val="10"/>
        <rFont val="Arial Narrow"/>
        <family val="2"/>
      </rPr>
      <t xml:space="preserve">34235 </t>
    </r>
    <r>
      <rPr>
        <sz val="10"/>
        <rFont val="Arial Narrow"/>
        <family val="2"/>
      </rPr>
      <t xml:space="preserve">asistentes a los diferentes eventos.
- </t>
    </r>
    <r>
      <rPr>
        <b/>
        <sz val="10"/>
        <rFont val="Arial Narrow"/>
        <family val="2"/>
      </rPr>
      <t>40</t>
    </r>
    <r>
      <rPr>
        <sz val="10"/>
        <rFont val="Arial Narrow"/>
        <family val="2"/>
      </rPr>
      <t xml:space="preserve"> estudiantes se beneficiaron con becas culturales y artísticas.</t>
    </r>
  </si>
  <si>
    <t>Las acciones implementadas aportaron a la formación integral de la comunidad politécnica. A través del arte y la cultura se ayuda a consolidar los espacios educativos como lugares de encuentro e inclusión intergeneracional, intercultural y de género. Se generan oportunidades en condiciones de equidad para todas las personas a lo largo de vida estudiantil.</t>
  </si>
  <si>
    <t>IMPLEMENTACIÓN DE POLÍTICAS PÚBLICAS GENERACIONALES</t>
  </si>
  <si>
    <t>- Ampliación de la oferta de servicios enfocados en el desarrollo integral y la educación inicial en niños. 
- Organización de eventos que fomenten el interés de los niños hacia la ciencia y la tecnología e incentivarlos a experimentar la ingeniería de una manera divertida y didáctica.
- Asignación de ayuda económica a los estudiantes de escasos recursos y  en condiciones de vulnerabilidad.
- Selección de aspirantes politécnicos a través de un proceso riguroso, objetivo e inclusivo.
- Cancelación de compensación por jubilación de funcionarios de ESPOL por retiro voluntario u obligación.</t>
  </si>
  <si>
    <t>Las acciones implementadas aportaron a resolver las condiciones de vulnerabilidad de los grupos de atención prioritaria reduciendo brechas sociales, desigualdades y fomentando el principio de solidaridad intergeneracional y cohesión social.</t>
  </si>
  <si>
    <t>IMPLEMENTACIÓN DE POLÍTICAS PÚBLICAS DE DISCAPACIDADES</t>
  </si>
  <si>
    <t>- Promoción de educación inclusiva y especializada, mediante becas acordes a la situación económica de estudiantes con discapacidad e alta vulnerabilidad
- Organización de eventos para abordar la inclusión educativa y formas de abordaje pedagógico a estudiantes con necesidades educativas especiales asociadas o no a la discapacidad. 
- Participación activa de personas con discapacidad dentro de la institución.</t>
  </si>
  <si>
    <r>
      <rPr>
        <b/>
        <sz val="10"/>
        <rFont val="Arial Narrow"/>
        <family val="2"/>
      </rPr>
      <t>- 61</t>
    </r>
    <r>
      <rPr>
        <sz val="10"/>
        <rFont val="Arial Narrow"/>
        <family val="2"/>
      </rPr>
      <t xml:space="preserve"> becas otorgadas por Discapacidad en el 2024 y </t>
    </r>
    <r>
      <rPr>
        <b/>
        <sz val="10"/>
        <rFont val="Arial Narrow"/>
        <family val="2"/>
      </rPr>
      <t>27</t>
    </r>
    <r>
      <rPr>
        <sz val="10"/>
        <rFont val="Arial Narrow"/>
        <family val="2"/>
      </rPr>
      <t xml:space="preserve"> becas de alta vulnerabilidad que incluye a estudiantes con enfermedades huérfanas, raras y de larga ducración .
- </t>
    </r>
    <r>
      <rPr>
        <b/>
        <sz val="10"/>
        <rFont val="Arial Narrow"/>
        <family val="2"/>
      </rPr>
      <t>796</t>
    </r>
    <r>
      <rPr>
        <sz val="10"/>
        <rFont val="Arial Narrow"/>
        <family val="2"/>
      </rPr>
      <t xml:space="preserve"> personas asistieron a las charlas, talleres y conversatorios enfocados en la sensibilización y promoción de una cultura inclusiva, contribuyendo a una comunidad politécnica más inclusiva. 
- </t>
    </r>
    <r>
      <rPr>
        <b/>
        <sz val="10"/>
        <rFont val="Arial Narrow"/>
        <family val="2"/>
      </rPr>
      <t>40</t>
    </r>
    <r>
      <rPr>
        <sz val="10"/>
        <rFont val="Arial Narrow"/>
        <family val="2"/>
      </rPr>
      <t xml:space="preserve"> personas con alguna discapacidad laboraron en las diferentes unidades y centros de ESPOL</t>
    </r>
  </si>
  <si>
    <t>Las acciones implementadas apuntaron a favorecer la inclusión laboral de personas con discapacidad y sensibilizar a la población y fomentar políticas públicas y actitudes asertivas en la comunidad.</t>
  </si>
  <si>
    <t>IMPLEMENTACIÓN DE POLÍTICAS PÚBLICAS DE GÉNERO</t>
  </si>
  <si>
    <t>- Implementación de Protocolos de prevención y actuación en casos de acoso, discriminación y violencia de género en la ESPOL.
- Organización de eventos para abordar temas de violencia de género. 
- Impulso de Políticas de públicas en Acciones Afirmativas-ESPOL.
- Organización de eventos orientados a promover la equidad e igualdad entre géneros.</t>
  </si>
  <si>
    <r>
      <rPr>
        <b/>
        <sz val="10"/>
        <rFont val="Arial Narrow"/>
        <family val="2"/>
      </rPr>
      <t xml:space="preserve">- 210 </t>
    </r>
    <r>
      <rPr>
        <sz val="10"/>
        <rFont val="Arial Narrow"/>
        <family val="2"/>
      </rPr>
      <t xml:space="preserve">asistentes a 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 xml:space="preserve"> evento organizado enfocado en la implementación de protocolos de prevención y actuación ante casos de acoso.
- </t>
    </r>
    <r>
      <rPr>
        <b/>
        <sz val="10"/>
        <rFont val="Arial Narrow"/>
        <family val="2"/>
      </rPr>
      <t>863</t>
    </r>
    <r>
      <rPr>
        <sz val="10"/>
        <rFont val="Arial Narrow"/>
        <family val="2"/>
      </rPr>
      <t xml:space="preserve"> asistentes a </t>
    </r>
    <r>
      <rPr>
        <b/>
        <sz val="10"/>
        <rFont val="Arial Narrow"/>
        <family val="2"/>
      </rPr>
      <t xml:space="preserve">4 </t>
    </r>
    <r>
      <rPr>
        <sz val="10"/>
        <rFont val="Arial Narrow"/>
        <family val="2"/>
      </rPr>
      <t>eventos organizados con enfoque en violencia de género en la ESPOL.</t>
    </r>
    <r>
      <rPr>
        <b/>
        <sz val="10"/>
        <rFont val="Arial Narrow"/>
        <family val="2"/>
      </rPr>
      <t xml:space="preserve">
- 50%</t>
    </r>
    <r>
      <rPr>
        <sz val="10"/>
        <rFont val="Arial Narrow"/>
        <family val="2"/>
      </rPr>
      <t xml:space="preserve"> de mujeres ocuparon cargos directivos en ESPOL, fortaleciendo así el compromiso institucional con la equidad de género.
- </t>
    </r>
    <r>
      <rPr>
        <b/>
        <sz val="10"/>
        <rFont val="Arial Narrow"/>
        <family val="2"/>
      </rPr>
      <t>200</t>
    </r>
    <r>
      <rPr>
        <sz val="10"/>
        <rFont val="Arial Narrow"/>
        <family val="2"/>
      </rPr>
      <t xml:space="preserve"> asistentes en </t>
    </r>
    <r>
      <rPr>
        <b/>
        <sz val="10"/>
        <rFont val="Arial Narrow"/>
        <family val="2"/>
      </rPr>
      <t>3</t>
    </r>
    <r>
      <rPr>
        <sz val="10"/>
        <rFont val="Arial Narrow"/>
        <family val="2"/>
      </rPr>
      <t xml:space="preserve"> eventos organizados orientados a promover la igualdad de oportunidades, inclusión e igualdad de derechos.</t>
    </r>
  </si>
  <si>
    <t>Las acciones implementadas aportaron a fomentar la participación activa de mujeres para  ejercer altos cargos académicos y administrativos, a favor de una mayor participación de las mujeres en todos los campos del quehacer institucional, Así como, prevenir y erradicar la violencia de género.</t>
  </si>
  <si>
    <t>IMPLEMENTACIÓN DE POLÍTICAS PÚBLICAS DE MOVILIDAD HUMANA</t>
  </si>
  <si>
    <t>- Gestión y aplicación de convenios con Universidades internacionales.
- Promoción de becas y redes internacionales entre estudiantes, docentes e investigadores.
- Participación activa de profesores extranjeros en actividades de docencia e investigación en el ejercicio de las actividades institucionales.</t>
  </si>
  <si>
    <t>Las acciones implementadas aportaron a garantizar la participación de la comunidad politécnica en actividades de docencia, investigación y vinculación en el exterior en conformidad al Art. 17 de la Ley Orgánica de Movilidad Humana. Además, permitieron incrementar el número de profesores y estudiantes visitantes.</t>
  </si>
  <si>
    <t>PLANIFICACIÓN PARTICIPATIVA:</t>
  </si>
  <si>
    <t>PLANIFICACIÓN PARTICIPATIVA</t>
  </si>
  <si>
    <t>PONGA SI o NO</t>
  </si>
  <si>
    <t>LINK AL MEDIO DE VERIFICACIÓN PUBLICADO EN LA PAG. WEB DE LA INSTITUCIÓN</t>
  </si>
  <si>
    <t>SE HAN IMPLEMENTADO MECANISMOS DE PARTICIPACIÓN CIUDADANA PARA LA FORMULACIÓN DE POLÍTICAS Y PLANES INSTITUCIONALES</t>
  </si>
  <si>
    <t>https://planificacion.espol.edu.ec/sites/default/files/PEDI%202024-2027_0.pdf</t>
  </si>
  <si>
    <t>SE COORDINA CON LAS INSTANCIAS DE PARTICIPACIÓN EXISTENTES EN EL TERRITORIO</t>
  </si>
  <si>
    <t>MECANISMOS DE PARTICIPACIÓN CIUDADANA:</t>
  </si>
  <si>
    <t>MECANISMOS DE PARTICIPACIÓN CIUDADANA</t>
  </si>
  <si>
    <t>NÚMERO DE MECANISMOS IMPLEMENTADOS EN EL AÑO</t>
  </si>
  <si>
    <t>AUDIENCIA PÚBLICA</t>
  </si>
  <si>
    <t>NO</t>
  </si>
  <si>
    <t>CONSEJOS CONSULTIVOS</t>
  </si>
  <si>
    <t>https://planificacion.espol.edu.ec/sites/default/files/INF%20CC.%20CONSOLIDADO.pdf</t>
  </si>
  <si>
    <t>CONSEJOS CIUDADANOS SECTORIALES</t>
  </si>
  <si>
    <t>DIÁLOGOS PERIÓDICOS DE DELIBERACIÓN</t>
  </si>
  <si>
    <t>AGENDA PÚBLICA DE CONSULTA A LA CIUDADANÍA</t>
  </si>
  <si>
    <t>OTROS</t>
  </si>
  <si>
    <t>MECANISMOS DE CONTROL SOCIAL:</t>
  </si>
  <si>
    <t>MECANISMOS DE CONTROL SOCIAL GENERADOS POR LA COMUNIDAD</t>
  </si>
  <si>
    <t>NÚMERO DE MECANISMOS</t>
  </si>
  <si>
    <t>VEEDURÍAS CIUDADANAS</t>
  </si>
  <si>
    <t>N/A</t>
  </si>
  <si>
    <t>OBSERVATORIOS CIUDADANOS</t>
  </si>
  <si>
    <t>DEFENSORÍAS COMUNITARIAS</t>
  </si>
  <si>
    <t>COMITÉS DE USUARIOS DE SERVICIOS</t>
  </si>
  <si>
    <t>PROCESO DE RENDICIÓN DE CUENTAS:</t>
  </si>
  <si>
    <t>FASE</t>
  </si>
  <si>
    <t>PASOS DEL PROCESO DE RENDICIÓN DE CUENTAS</t>
  </si>
  <si>
    <t>DESCRIBA LA EJECUCIÓN DE LOS PASOS</t>
  </si>
  <si>
    <t>FASE 0</t>
  </si>
  <si>
    <t>CONFORMACIÓN DEL EQUIPO DE RENDICIÓN DE CUENTAS</t>
  </si>
  <si>
    <t>La máxima autoridad institucional emitió el oficio donde conformaba el Equipo de Rendición de Cuentas 2024 liderado por la Gerencia de Planifiación Estratégica y Desarrollo Insitucional, quien según la Estructura Estatutaria de Gestión Organizacional por Procesos es el encargado del proceso de Rendición de Cuentas</t>
  </si>
  <si>
    <t>DISEÑO DE LA PROPUESTA DEL PROCESO DE RENDICIÓN DE CUENTAS</t>
  </si>
  <si>
    <t>Se elaboró la Estructura del Diseño de la Propuesta del proceso de Rendición de Cuentas 2024.</t>
  </si>
  <si>
    <t>FASE 1</t>
  </si>
  <si>
    <t>EVALUACIÓN DE LA GESTIÓN INSTITUCIONAL:</t>
  </si>
  <si>
    <t>La evaluación de la gestión institucional se la realizó a través de la evaluación anual de la planificación institucional (Enero -  Diciembre).</t>
  </si>
  <si>
    <t>LLENADO DEL FORMULARIO DE INFORME DE RENDICIÓN DE CUENTAS ESTABLECIDO POR EL CPCCS</t>
  </si>
  <si>
    <t>La Gerencia de Planificación Estratégica y Desarrollo Institucional realizó el proceso en conjunto con los responsables de proporcionar la información.</t>
  </si>
  <si>
    <t>REDACCIÓN DEL INFORME DE RENDICIÓN DE CUENTAS</t>
  </si>
  <si>
    <t>SOCIALIZACIÓN INTERNA Y APROBACIÓN DEL INFORME DE RENDICIÓN DE CUENTAS POR PARTE DE LOS RESPONSABLES</t>
  </si>
  <si>
    <t>Este proceso se lo realizó  con todos los estamentos para socializar las acciones y resultados obtenidos de la gestión institucional.</t>
  </si>
  <si>
    <t>FASE 2</t>
  </si>
  <si>
    <t>DIFUSIÓN DEL INFORME DE RENDICIÓN DE CUENTAS A TRAVÉS DE DISTINTOS MEDIOS</t>
  </si>
  <si>
    <t>Para la difusión del Informe de Rendición de Cuentas 2024, los medios institucionales escogidos fueron la página web y las redes sociales.</t>
  </si>
  <si>
    <t>PLANIFICACIÓN DE LOS EVENTOS PARTICIPATIVOS</t>
  </si>
  <si>
    <t>El evento de audiencia pública se realizó de forma presencial, considerando los lineamientos según el instructivo para implementar la fase de deliberación ciudadana del Proceso de RC2024. Posteriormente se puso a disposición de la ciudadanía el vídeo a través de la página web institucional. se realizó la difusión a través de correo electrónico y redes sociales.</t>
  </si>
  <si>
    <t>REALIZACIÓN DEL EVENTO DE RENDICIÓN DE CUENTAS A LA CIUDADANÍA</t>
  </si>
  <si>
    <t xml:space="preserve">Se definió la agenda del evento donde se incluyeron actividades entre las que se destacan: registro de participantes,  presentación del informe, entre otros. </t>
  </si>
  <si>
    <t>RINDIÓ CUENTAS A LA CIUDADANÍA EN LA PLAZO ESTABLECIDO</t>
  </si>
  <si>
    <t>El evento de Rendición de Cuentas se realizó el 09 de julio de 2025, conforme a lo establecido en el nuevo cronograma diseñado para el efecto.</t>
  </si>
  <si>
    <t>INCORPORACIÓN DE LOS APORTES CIUDADANOS EN EL INFORME DE RENDICIÓN DE CUENTAS</t>
  </si>
  <si>
    <t>Se incorporaron las principales aportes de la ciudadanía en el informe de Rendición Cuentas.</t>
  </si>
  <si>
    <t>FASE 3</t>
  </si>
  <si>
    <t>ENTREGA DEL INFORME DE RENDICIÓN DE CUENTAS AL CPCCS, A TRAVÉS DEL INGRESO DEL INFORME EN EL SISTEMA VIRTUAL</t>
  </si>
  <si>
    <t>Por medio oficial se realizó la entrega del Informe de Rendición de Cuentas 2024 al CPCCS.</t>
  </si>
  <si>
    <t>DESCRIBA LOS PRINCIPALES APORTES CIUDADANOS RECIBIDOS:</t>
  </si>
  <si>
    <t>DATOS DE LA DELIBERACIÓN PÚBLICA Y EVALUACIÓN CIUDADANA DE RENDICIÓN DE CUENTAS:</t>
  </si>
  <si>
    <t>Fecha en que se realizó la deliberación pública y evaluación ciudadana de rendición de cuentas:</t>
  </si>
  <si>
    <t>N° DE PARTICIPANTES</t>
  </si>
  <si>
    <t>NACIONALIDADES O PUEBLOS</t>
  </si>
  <si>
    <t>MONTUBIO</t>
  </si>
  <si>
    <t>MESTIZO</t>
  </si>
  <si>
    <t>CHOLO</t>
  </si>
  <si>
    <t>INDIGENA</t>
  </si>
  <si>
    <t>AFROECUATORIANO</t>
  </si>
  <si>
    <t>09 DE JULIO DE 2025</t>
  </si>
  <si>
    <t>CUMPLIMIENTO DE OBLIGACIONES INTERNAS IES</t>
  </si>
  <si>
    <t>OBLIGACIONES</t>
  </si>
  <si>
    <t>ACCIONES REALIZADAS</t>
  </si>
  <si>
    <t>PRINCIPALES RESULTADOS</t>
  </si>
  <si>
    <t>PROCESOS ELECTORALES INTERNOS</t>
  </si>
  <si>
    <t>De acuerdo al Reglamento General de Elecciones (4331) se convocó a elección: Representantes de Profesores y estudiantes ante el Consejo Politécnico y los Consejos de Unidades Académicas de la ESPOL.</t>
  </si>
  <si>
    <r>
      <t xml:space="preserve">Elecciones de Representantes 
</t>
    </r>
    <r>
      <rPr>
        <b/>
        <sz val="10"/>
        <rFont val="Arial Narrow"/>
        <family val="2"/>
      </rPr>
      <t>Estudiantiles a Consejo Politécnico</t>
    </r>
    <r>
      <rPr>
        <sz val="10"/>
        <rFont val="Arial Narrow"/>
        <family val="2"/>
      </rPr>
      <t xml:space="preserve">: 3 binomios (3 FCSH, 1 FIEC, 1 FCV, 1 FIMCP).
</t>
    </r>
    <r>
      <rPr>
        <b/>
        <sz val="10"/>
        <rFont val="Arial Narrow"/>
        <family val="2"/>
      </rPr>
      <t>Estudiantiles a Consejo de Unidades Académicas:</t>
    </r>
    <r>
      <rPr>
        <sz val="10"/>
        <rFont val="Arial Narrow"/>
        <family val="2"/>
      </rPr>
      <t xml:space="preserve"> binomios de Facultades FCSH, FICT, FADCOM.
</t>
    </r>
    <r>
      <rPr>
        <b/>
        <sz val="10"/>
        <rFont val="Arial Narrow"/>
        <family val="2"/>
      </rPr>
      <t>Profesores al Consejo Politécnico:</t>
    </r>
    <r>
      <rPr>
        <sz val="10"/>
        <rFont val="Arial Narrow"/>
        <family val="2"/>
      </rPr>
      <t xml:space="preserve"> binomios de Facultad FCV
</t>
    </r>
    <r>
      <rPr>
        <b/>
        <sz val="10"/>
        <rFont val="Arial Narrow"/>
        <family val="2"/>
      </rPr>
      <t>Profesores a Consejo de Unidades Académicas</t>
    </r>
    <r>
      <rPr>
        <sz val="10"/>
        <rFont val="Arial Narrow"/>
        <family val="2"/>
      </rPr>
      <t>: 3 Principal FCV; 1 alterno por FICT, 2 principal y 1 alterno FCSH 3 Principal y 1 alterno FIMCM.</t>
    </r>
  </si>
  <si>
    <t>SERVICIOS PARA LA COMUNIDAD EN PRÁCTICAS PREPROFESIONALES</t>
  </si>
  <si>
    <t xml:space="preserve">Suscripción de convenios con instituciones del sector público y privado para el desarrollo de prácticas pre profesionales de los estudiantes de ESPOL.  </t>
  </si>
  <si>
    <t>PROCESOS DE AUTOEVALUACIÓN</t>
  </si>
  <si>
    <t>- Preparación para la acreditación institucional ante el CACES. 
- Preparación de carreras y/o programas para la acreditación internacional de unidades académicas FCSH, FADCOM y FCV con la revisión de instancias de ejecución (horas prácticas de los cursos, prácticas empresariales y comunitarias, instalaciones, experiencia de Materia Integradora).</t>
  </si>
  <si>
    <t>- Reporte de Autoevaluación Insitucional conforme al modelo vigente del CACES. 
- Levantamiento del plan de mejora institucional por área.
- Informe de autoestudio por unidad académica: FCSH (4 carreras de grado y 7 programas de postgrado); FADCOM (3 carreras de grado y 4 programas de postgrado); FCV (1 carrera de grado)</t>
  </si>
  <si>
    <t>PROGRAMAS VINCULADOS CON LA SOCIEDAD</t>
  </si>
  <si>
    <t>- Ejecución de cursos de capacitación abiertos y corporativos impartidos a través del Centro de Educación Continua (CEC) y las unidades académicas.
- Ejecución de programas y proyectos de vinculación multidisciplinarios como compromiso de la comunidad académica con el bienestar de la sociedad. 
- Ejecución de proyectos de investigación que abarcan áreas fundamentales como Agricultura y Producción Animal, Clima y Ambiente, Educación y Comunicación, Energías Alternativas y Renovables, Manejo Ambiental, Tecnología Industrial para el desarrollo nacional.
- Canalización, valorización, protección y transferencia de tecnologías, propiedad intelectual y activos del conocimiento para fortalecer el vinculo con la industria, promoción de servicios y vigilancia tecnológica.
- Ejecución de eventos de vinculación con el sector productivo para fortalecer capacidades en innovación y emprendimiento (i3Week, i3Talk, i3Corners, entre otros).</t>
  </si>
  <si>
    <t>CONCURSOS PÚBLICOS DE MÉRITOS Y OPOSICIÓN PARA PROFESORES</t>
  </si>
  <si>
    <t>- Aplicación del reglamento de méritos y oposición para la contratación de docentes en las diferentes facultades mediante la publicación en diferentes medios de comunicación oficiales.</t>
  </si>
  <si>
    <t>RÉGIMEN DISCIPLINARIO</t>
  </si>
  <si>
    <t>- Aplicación del régimen disciplinario en casos de deshonestidad académica de estudiantes y/o profesores, a partir de denuncias investigadas por la Comisión Especial de Disciplina (CED) mediante la emisión y notificación de resoluciones por parte de la Comisión de Docencia o del Consejo Politécnico respectivamente.</t>
  </si>
  <si>
    <t>INCORPORACIÓN DE RECOMENDACIONES Y DICTÁMENES POR PARTE DE LAS ENTIDADES DE LA FUNCIÓN DE TRANSPARENCIA Y CONTROL SOCIAL Y LA PROCURADURIA GENERAL DEL ESTADO</t>
  </si>
  <si>
    <t>ENTIDAD QUE RECOMIENDA</t>
  </si>
  <si>
    <t>NO. DE INFORME DE LA ENTIDAD QUE RECOMIENDA</t>
  </si>
  <si>
    <t xml:space="preserve">NO. DE INFORME DE CUMPLIMIENTO </t>
  </si>
  <si>
    <t>% DE CUMPLIMIENTO DE LAS RECOMENDACIONES</t>
  </si>
  <si>
    <t>OBSERVACIONES</t>
  </si>
  <si>
    <t>LINK AL MEDIO DE VERIFICACIÓN PUBLICADO EN LA PÁG WEB DE LA INSTITUCIÓN</t>
  </si>
  <si>
    <t> Contraloría General del Estado </t>
  </si>
  <si>
    <t>Informe Nro 01-2025</t>
  </si>
  <si>
    <t>https://planificacion.espol.edu.ec/sites/default/files/Inf%20Cons%20Rec%20CGE%20ESPOL.pdf</t>
  </si>
  <si>
    <t>DPGY-0070-2023</t>
  </si>
  <si>
    <t>DIFUSIÓN Y COMUNICACIÓN DE LA GESTIÓN INSTITUCIONAL:</t>
  </si>
  <si>
    <t>MEDIOS DE VERIFICACIÓN</t>
  </si>
  <si>
    <t>No. DE MEDIOS</t>
  </si>
  <si>
    <t>PORCENTAJE DEL PPTO. DEL PAUTAJE QUE SE DESTINO A MEDIOS LOCALES Y REGIONALES</t>
  </si>
  <si>
    <t>PORCENTAJE DEL PPTO. DEL PAUTAJE QUE SE DESTINÓ A MEDIOS NACIONAL</t>
  </si>
  <si>
    <t>PORCENTAJE DEL PPTO DEL PAUTAJE QUE SE DESTINO A MEDIOS INTERNACIONALES</t>
  </si>
  <si>
    <t>Radio</t>
  </si>
  <si>
    <t>https://planificacion.espol.edu.ec/sites/default/files/2024%20COMUNICACI%C3%93N%20ESPOL.pdf</t>
  </si>
  <si>
    <t>Prensa</t>
  </si>
  <si>
    <t>Medios digitales</t>
  </si>
  <si>
    <t>Televisión</t>
  </si>
  <si>
    <t>TIPO DE MEDIO</t>
  </si>
  <si>
    <t>PROVEEDOR</t>
  </si>
  <si>
    <t>MONTO</t>
  </si>
  <si>
    <t>DESCRIPCIÓN</t>
  </si>
  <si>
    <t>RADIO</t>
  </si>
  <si>
    <t>PRENSA</t>
  </si>
  <si>
    <t>MEDIO DIGITAL</t>
  </si>
  <si>
    <t>TELEVISIÓN</t>
  </si>
  <si>
    <t>TRANSPARENCIA Y ACCESO A LA INFORMACIÓN DE LA GESTIÓN INSTITUCIONAL Y DE SU RENDICIÓN DE CUENTAS:</t>
  </si>
  <si>
    <t>MECANISMOS ADOPTADOS</t>
  </si>
  <si>
    <t>LINK AL MEDIO DE VERIFICACIÓN PUBLICADO EN LA PÁG. WEB DE LA INSTITUCIÓN</t>
  </si>
  <si>
    <t>PUBLICACIÓN EN LA PÁG. WEB DE LOS CONTENIDOS ESTABLECIDOS EN EL ART. 7 DE LA LOTAIP</t>
  </si>
  <si>
    <t>https://transparencia.dpe.gob.ec/entidades/1398</t>
  </si>
  <si>
    <t>PUBLICACIÓN EN LA PÁG. WEB DEL INFORME DE RENDICIÓN DE CUENTAS Y SUS MEDIOS DE VERIFICACIÓN ESTABLECIDOS EN EL LITERAL M, DEL ART. 7 DE LA LOTAIP</t>
  </si>
  <si>
    <t>PLANIFICACIÓN: SE REFIERE A LA ARTICULACIÓN DE POLÍTICAS PÚBLICAS:</t>
  </si>
  <si>
    <t>LA INSTITUCIÓN TIENE ARTICULADO EL PLAN ESTRATÉGICO INSTITUCIONAL</t>
  </si>
  <si>
    <t>LA INSTITUCIÓN TIENE ARTICULADAS SUS POA AL PLAN NACIONAL DE DESARROLLO</t>
  </si>
  <si>
    <t>http://planificacion.espol.edu.ec/sites/default/files/plan%20estrategico%202018%202022%20actualizado_up.pdf</t>
  </si>
  <si>
    <t>EL POA ESTÁ ARTICULADO AL PLAN ESTRATÉGICO</t>
  </si>
  <si>
    <t>http://planificacion.espol.edu.ec/sites/default/files/POA%202023%20consolidado.pdf</t>
  </si>
  <si>
    <t>CUMPLIMIENTO DE LA EJECUCIÓN PROGRAMÁTICA:</t>
  </si>
  <si>
    <t>OBJETIVOS ESTRATEGICOS/COMPETENCIAS EXCLUSIVAS</t>
  </si>
  <si>
    <t>META POA</t>
  </si>
  <si>
    <t>INDICADORES</t>
  </si>
  <si>
    <t>RESULTADOS</t>
  </si>
  <si>
    <t>% CUMPLIMIENTO DE LA GESTIÓN</t>
  </si>
  <si>
    <t>DESCRIPCIÓN DE LA GESTIÓN POR META</t>
  </si>
  <si>
    <t>DESCRIPCIÓN DE COMO APORTA EL RESULTADO ALCANZADO AL LOGRO</t>
  </si>
  <si>
    <t>OBJETIVO ESTRATÉGICO</t>
  </si>
  <si>
    <t>NO. DE META</t>
  </si>
  <si>
    <t>TOTALES PLANIFICADOS</t>
  </si>
  <si>
    <t>TOTALES CUMPLIDOS</t>
  </si>
  <si>
    <t>OEI 1
Optimizar el costo por resultados de docencia, investigación y vinculación de ESPOL en un 10% al 2027.</t>
  </si>
  <si>
    <t>Mejorar la eficiencia institucional reduciendo el costo por resultados en docencia, investigación y vinculación.</t>
  </si>
  <si>
    <t>Porcentaje de reducción del costo por estudiante por carrera.</t>
  </si>
  <si>
    <t>Diseño y optimización de procesos institucionales, herramientas de control de costos orientados a resultados, e innovación en plataformas tecnológicas para potenciar la eficiencia operativa.</t>
  </si>
  <si>
    <t>A pesar de no haberse reportado resultados en el indicador al cierre de 2024, se consolidó la base metodológica y validó la ficha técnica, habilitando condiciones para el cálculo de costos, optimización del uso de recursos e integración de sistemas que garanticen datos confiables.</t>
  </si>
  <si>
    <t>OEI 2 
Reducir las emisiones de carbono en un 30% (alcance 1 y 2) en las operaciones de los campus de la ESPOL al 2027.</t>
  </si>
  <si>
    <t>Promover operaciones sostenibles para reducir  las emisiones de carbono (alcance 1 y 2) en los campus de ESPOL.</t>
  </si>
  <si>
    <t>Porcentaje de reducción del consumo de energía eléctrica por año por persona por área construida por CDD.</t>
  </si>
  <si>
    <t>Implementación de medidas de eficiencia energética y campañas de sensibilización ambiental para la reducción de emisiones en operaciones institucionales.</t>
  </si>
  <si>
    <t>ESPOL redujo su consumo energético mediante estrategias de gestión eficiente y campañas de concienciación ambiental. Esta disminución estuvo condicionada por el déficit energético nacional, lo que contribuyó a la reducción de emisiones de carbono en los alcances 1 y 2 en las operaciones institucionales.</t>
  </si>
  <si>
    <t>OEI 3 
Lograr que el 39% de la comunidad docente y estudiantil tenga experiencias en colaboraciones internacionales o nacionales (virtual o presencial) con otras instituciones a diciembre de 2027.</t>
  </si>
  <si>
    <t>Impulsar a los docentes y estudiantes a participar en colaboraciones académicas nacionales o internacionales.</t>
  </si>
  <si>
    <t>Porcentaje de graduados de grado y postgrado que hayan tenido al menos una experiencia de colaboración nacional o internacional durante su trayectoria académica.</t>
  </si>
  <si>
    <t>Alianzas estratégicas, convenios, programas de movilidad académica y proyectos colaborativos para potenciar las experiencias internacionales y nacionales de docentes y estudiantes.</t>
  </si>
  <si>
    <t>ESPOL fortaleció la participación estudiantil en iniciativas colaborativas interinstitucionales, de vinculación académica y actividades extracurriculares. El resultado contribuye al aumento de graduados con experiencias de colaboración nacional o internacional a lo largo de su trayectoria académica.</t>
  </si>
  <si>
    <t>OEI 4 
Lograr que al menos 6 nuevas soluciones tecnológicas fruto de la investigación de la ESPOL hayan sido adoptadas hasta diciembre de 2027.</t>
  </si>
  <si>
    <t>Fomentar la adopción de soluciones tecnológicas generadas por la investigación de ESPOL.</t>
  </si>
  <si>
    <t>Número de proyectos I+D adoptados del programa IDEACAMP CIENCIAS o similares.</t>
  </si>
  <si>
    <t>Fomento a la investigación aplicada, innovación tecnológica y transferencia de resultados, consolidando alianzas con programas de adopción nacional e internacional.</t>
  </si>
  <si>
    <t>ESPOL realizó un análisis técnico de las estrategias para fomentar la adopción de proyectos de I+D presentados en el programa IDEACAMP CIENCIAS e iniciativas similares. Con base en los resultados obtenidos, se identificaron mecanismos de implementación a ejecutar</t>
  </si>
  <si>
    <t>OEI 5 
Conseguir que al menos el 25% de las publicaciones de la ESPOL esté en revistas o memorias de conferencias de alto impacto (Decil 1 [10% superior] de acuerdo al ranking de fuentes de CiteScore), de las cuales al menos el 70% deben ser en colaboración con instituciones de investigación al 2027.</t>
  </si>
  <si>
    <t>Asegurar que las publicaciones estén en medios de alto impacto, con al menos 70% en coautoría con instituciones de investigación.</t>
  </si>
  <si>
    <t>Número de proyectos de I+D en ejecución con investigadores internacionales de instituciones de prestigio solucionando problemas globales, actuales y emergentes.</t>
  </si>
  <si>
    <t>Fomento de la producción científica en medios de alto impacto a través de programas de colaboración internacional y redes de investigación de apoyo a proyectos I+D.</t>
  </si>
  <si>
    <t>OEI 6 
Lograr que el 60% de estudiantes de grado y 15% de los estudiantes de postgrado cuenten con un portafolio de competencias y logros acreditado por la ESPOL al 2027.</t>
  </si>
  <si>
    <t>Garantizar que estudiantes de grado y posgrado tengan un portafolio de competencias validado por ESPOL.</t>
  </si>
  <si>
    <t>Porcentaje de estudiantes que acrediten el mínimo de competencias blandas antes de su graduación.</t>
  </si>
  <si>
    <t>Desarrollo de instrumentos de evaluación de competencias y mecanismos de validación de logros estudiantiles para fortalecer las unidades académicas.</t>
  </si>
  <si>
    <t>ESPOL desarrolló mecanismos con estándares internacionales para facilitar la adquisición de competencias blandas, monitorear el progreso académico y elevar el nivel formativo. Este resultado fortalece la preparación integral y empleabilidad de los profesionales graduados.</t>
  </si>
  <si>
    <t>OEI 7 
Alcanzar una tasa de empleabilidad de las carreras de grado en un 90% para diciembre del 2027.</t>
  </si>
  <si>
    <t>Asegurar que los estudiante de tercer nivel graduados accedan al mercado laboral (empleabilidad).</t>
  </si>
  <si>
    <t xml:space="preserve">Porcentaje de estudiantes con empleo afín a su carrera. </t>
  </si>
  <si>
    <t>Promoción de la participación de profesores en planes, programas y proyectos de vinculación; fomento de programas de empleabilidad, prácticas preprofesionales y vinculación con el sector productivo para facilitar la inserción laboral de los graduados</t>
  </si>
  <si>
    <t>CUMPLIMIENTO DE LA EJECUCIÓN PRESUPUESTARIA:</t>
  </si>
  <si>
    <t>PRESUPUESTO PLANIFICADO</t>
  </si>
  <si>
    <t>PRESUPUESTO EJECUTADO</t>
  </si>
  <si>
    <t>Programa y/o Proyecto</t>
  </si>
  <si>
    <t xml:space="preserve">01 Administración Central </t>
  </si>
  <si>
    <t>https://planificacion.espol.edu.ec/sites/default/files/2024%20cumplimiento%20ejecuci%C3%B3n%20presupuestaria.pdf</t>
  </si>
  <si>
    <t>82 Formación y Gestión Académica</t>
  </si>
  <si>
    <t>83 Gestión de la Investigación</t>
  </si>
  <si>
    <t>84 Gestión de la Vinculación con la Colectividad</t>
  </si>
  <si>
    <t>ASPECTOS PRESUPUESTARIOS DEL REGLAMENTO A LA LEY ORGÁNICA DE EDUCACIÓN SUPERIOR -LOES-</t>
  </si>
  <si>
    <t>ASPECTOS PRESUPUESTARIOS LEGALES</t>
  </si>
  <si>
    <t>% CUMPLIMIENTO</t>
  </si>
  <si>
    <t>FORMACIÓN Y CAPACITACIÓN DE PROFESORES E INVESTIGADORES</t>
  </si>
  <si>
    <t>PUBLICACIONES INDEXADAS, BECAS DE POSTGRADO PARA SUS PROFESORES E INVESTIGACIÓN</t>
  </si>
  <si>
    <t>PROGRAMAS DE BECAS O AYUDAS A ESTUDIANTES REGULARES</t>
  </si>
  <si>
    <t>POSTGRADOS DE DOCTORADOS PARA PROFESORES TITULADOS AGREGADOS EN UNIVESIDADES PÚBLICAS</t>
  </si>
  <si>
    <t>USO DE FONDOS QUE NO SEAN PROVENIENTES DEL ESTADO</t>
  </si>
  <si>
    <t>ACTIVIDADES PRESUPUESTADAS CON EXCEDENTES FINANCIEROS DE COBROS DE ARANCELES A ESTUDIANTES</t>
  </si>
  <si>
    <t>PRESUPUESTO INSTITUCIONAL:</t>
  </si>
  <si>
    <t>TOTAL DE PRESUPUESTO INSTITUCIONAL CODIFICADO</t>
  </si>
  <si>
    <t>GASTO CORRIENTE PLANIFICADO</t>
  </si>
  <si>
    <t>GASTO CORRIENTE EJECUTADO</t>
  </si>
  <si>
    <t>GASTO DE INVERSIÓN PLANIFICADO</t>
  </si>
  <si>
    <t>GASTO DE INVERSIÓN EJECUTADO</t>
  </si>
  <si>
    <t>% EJECUCIÓN PRESUPUESTARIA</t>
  </si>
  <si>
    <t>CUMPLIMIENTO DE OBLIGACIONES (LOCPCCS Art. 10 NUMERAL 7):</t>
  </si>
  <si>
    <t>LABORALES</t>
  </si>
  <si>
    <t>TRIBUTARIAS</t>
  </si>
  <si>
    <t>https://planificacion.espol.edu.ec/sites/default/files/2024%20Cumplimiento%20Obligaciones%20ESPOL.pdf</t>
  </si>
  <si>
    <t>PROCESOS DE CONTRATACIÓN Y COMPRAS PÚBLICAS DE BIENES Y SERVICIOS:</t>
  </si>
  <si>
    <t>TIPO DE CONTRATACIÓN (CATÁLOGO ELECTRÓNICO, COTIZACIÓN, ÍNFIMA CUANTÍA, MENOR CUANTÍA B Y S, PUBLICACIÓN, RÉGIMEN ESPECIAL (Todos los procesos), SUBASTA INVERSA ELECTRÓNICA)</t>
  </si>
  <si>
    <t>ESTADO ACTUAL</t>
  </si>
  <si>
    <t>Número Total Adjudicados</t>
  </si>
  <si>
    <t>Valor Total Adjudicados</t>
  </si>
  <si>
    <t>Número Total Finalizados</t>
  </si>
  <si>
    <t>Valor Total Finalizados</t>
  </si>
  <si>
    <t>https://planificacion.espol.edu.ec/sites/default/files/2024%20Procesos%20de%20contrataci%C3%B3n.pdf</t>
  </si>
  <si>
    <t>Procesos de Declaratoria de Emergencia</t>
  </si>
  <si>
    <t>Menor Cuantía</t>
  </si>
  <si>
    <t>ENAJENACIÓN, DONACIONES Y EXPROPIACIONES DE BIENES:</t>
  </si>
  <si>
    <t>BIEN</t>
  </si>
  <si>
    <t>VALOR TOTAL</t>
  </si>
  <si>
    <t>ENAJENACIÓN DE BIENES</t>
  </si>
  <si>
    <t>Bienes inmuebles (copiadoras, escritorios, teléfonos, etc.)</t>
  </si>
  <si>
    <t>https://planificacion.espol.edu.ec/sites/default/files/Enajenaci%C3%B3n%20001-2024.pdf</t>
  </si>
  <si>
    <t>Bienes inmuebles (copiadoras e impresoras)</t>
  </si>
  <si>
    <t>https://planificacion.espol.edu.ec/sites/default/files/Enajenaci%C3%B3n%20002-2023.pdf</t>
  </si>
  <si>
    <t>INCORPORACIÓN DE LOS APORTES CIUDADANOS DE LA RENDICIÓN DE CUENTAS DEL AÑO ANTERIOR EN LA GESTIÓN INSTITUCIONAL:</t>
  </si>
  <si>
    <t>DESCRIBA LOS PRINCIPALES APORTES CIUDADANOS REPORTADOS EN LA RENDICIÓN DE CUENTAS DEL PERIODO ANTERIOR</t>
  </si>
  <si>
    <t>¿INCORPORÓ EL APORTE CIUDADANO EN LA GESTIÓN INSTITUCIONAL? (PONGA SÍ O NO)</t>
  </si>
  <si>
    <t>PORCENTAJE DE AVANCES DE CUMPLIMIENTO</t>
  </si>
  <si>
    <t>DESCRIPCIÓN DE RESULTADOS</t>
  </si>
  <si>
    <t>Utilización futura del Campus Peñas.</t>
  </si>
  <si>
    <t xml:space="preserve">El Campus Peñas es parte del proyecto BID. Incorporación en el IRC2023. Sección 1.2 </t>
  </si>
  <si>
    <t>https://planificacion.espol.edu.ec/sites/default/files/ACT-GPE-2024-002.pdf</t>
  </si>
  <si>
    <t>Modificar los títulos para los índices QS.</t>
  </si>
  <si>
    <t>Incorporación en el IRC2023. Sección 1.5</t>
  </si>
  <si>
    <t>Especificar que centros se encuentran adscritos a las facultades.</t>
  </si>
  <si>
    <t>Incorporación en el IRC2023. Sección 1.13</t>
  </si>
  <si>
    <t>Especificar con más detalle los procesos levantados, actualizados y mejorados.</t>
  </si>
  <si>
    <t xml:space="preserve">Incorporación en el IRC2023. Sección 2.4 </t>
  </si>
  <si>
    <t>Detallar la distribución de estudiantes por nivel socio económico.</t>
  </si>
  <si>
    <t>Incorporación en el IRC2023. Sección 2.7</t>
  </si>
  <si>
    <t>Información relacionada al servicio de transporte que ofrece la institución.</t>
  </si>
  <si>
    <t>Incorporación en el IRC2023. Sección 5.6</t>
  </si>
  <si>
    <t xml:space="preserve">Error en el Posicionamiento Global de ESPOL a nivel Latinoamérica en el QS World University Rankings: Latin America &amp; The Caribbean 2024. </t>
  </si>
  <si>
    <t>La posición señalada en el informe en el QS World University Rankings: Latin America &amp; The Caribbean 2024 se encuentra correcta</t>
  </si>
  <si>
    <t>Verificar el porcentaje de cumplimiento del indicador 2.3.: Mejorar la eficiencia de las operaciones de grado y postgrado.</t>
  </si>
  <si>
    <t>El porcentaje del cumplimiento se encuentra correctamente calculado.</t>
  </si>
  <si>
    <t>https://planificacion.espol.edu.ec/sites/default/files/1.%20ESPOL-R-OFC-0837-2024%20Conformaci%C3%B3n%20ETIRC2024.pdf</t>
  </si>
  <si>
    <t>https://planificacion.espol.edu.ec/sites/default/files/ACT-GPEDI-2025-002_c.pdf</t>
  </si>
  <si>
    <t>https://planificacion.espol.edu.ec/sites/default/files/Requerimiento%20de%20Informaci%C3%B3n.pdf</t>
  </si>
  <si>
    <t>https://planificacion.espol.edu.ec/sites/default/files/IRC%2010.06.25.pdf</t>
  </si>
  <si>
    <t>https://planificacion.espol.edu.ec/sites/default/files/FIRC2024%20ESPOL%20Preliminar.xlsx</t>
  </si>
  <si>
    <r>
      <t xml:space="preserve">- </t>
    </r>
    <r>
      <rPr>
        <b/>
        <sz val="10"/>
        <rFont val="Arial Narrow"/>
        <family val="2"/>
      </rPr>
      <t>31</t>
    </r>
    <r>
      <rPr>
        <sz val="10"/>
        <rFont val="Arial Narrow"/>
        <family val="2"/>
      </rPr>
      <t xml:space="preserve"> niños participaron en el Centro de Desarrollo Infantil "Baby Espol" con el propósito de atender a los hijos tanto de los colaboradores de la institución como de los estudiantes.
- </t>
    </r>
    <r>
      <rPr>
        <b/>
        <sz val="10"/>
        <rFont val="Arial Narrow"/>
        <family val="2"/>
      </rPr>
      <t>7085</t>
    </r>
    <r>
      <rPr>
        <sz val="10"/>
        <rFont val="Arial Narrow"/>
        <family val="2"/>
      </rPr>
      <t xml:space="preserve"> niños participaron interactivamente en </t>
    </r>
    <r>
      <rPr>
        <b/>
        <sz val="10"/>
        <rFont val="Arial Narrow"/>
        <family val="2"/>
      </rPr>
      <t>40</t>
    </r>
    <r>
      <rPr>
        <sz val="10"/>
        <rFont val="Arial Narrow"/>
        <family val="2"/>
      </rPr>
      <t xml:space="preserve"> talleres en áreas STEAM.
</t>
    </r>
    <r>
      <rPr>
        <b/>
        <sz val="10"/>
        <rFont val="Arial Narrow"/>
        <family val="2"/>
      </rPr>
      <t xml:space="preserve">- 1561 </t>
    </r>
    <r>
      <rPr>
        <sz val="10"/>
        <rFont val="Arial Narrow"/>
        <family val="2"/>
      </rPr>
      <t xml:space="preserve">estudiantes recibieron ayudas económicas y </t>
    </r>
    <r>
      <rPr>
        <b/>
        <sz val="10"/>
        <rFont val="Arial Narrow"/>
        <family val="2"/>
      </rPr>
      <t>211</t>
    </r>
    <r>
      <rPr>
        <sz val="10"/>
        <rFont val="Arial Narrow"/>
        <family val="2"/>
      </rPr>
      <t xml:space="preserve"> estudiantes en condición de vulnerabilidad se beneficiaron de diferentes iniciativas: Residencias estudiantiles, programa Dona Futuro, proyecto Plan Padrino y becas por vulnerabilidad.
</t>
    </r>
    <r>
      <rPr>
        <b/>
        <sz val="10"/>
        <rFont val="Arial Narrow"/>
        <family val="2"/>
      </rPr>
      <t xml:space="preserve">- 1653 </t>
    </r>
    <r>
      <rPr>
        <sz val="10"/>
        <rFont val="Arial Narrow"/>
        <family val="2"/>
      </rPr>
      <t xml:space="preserve">estudiantes aprobaron los cursos de nivelación e ingresaron a las diferentes carreras de grado de la ESPOL.
- </t>
    </r>
    <r>
      <rPr>
        <b/>
        <sz val="10"/>
        <rFont val="Arial Narrow"/>
        <family val="2"/>
      </rPr>
      <t xml:space="preserve">13 </t>
    </r>
    <r>
      <rPr>
        <sz val="10"/>
        <rFont val="Arial Narrow"/>
        <family val="2"/>
      </rPr>
      <t>personas se acogieron al beneficio de jubilación durante el 2024.</t>
    </r>
  </si>
  <si>
    <r>
      <t xml:space="preserve">- </t>
    </r>
    <r>
      <rPr>
        <b/>
        <sz val="10"/>
        <rFont val="Arial Narrow"/>
        <family val="2"/>
      </rPr>
      <t>43</t>
    </r>
    <r>
      <rPr>
        <sz val="10"/>
        <rFont val="Arial Narrow"/>
        <family val="2"/>
      </rPr>
      <t xml:space="preserve"> nuevos convenios se suscribieron con diversos organismos internacionales
- </t>
    </r>
    <r>
      <rPr>
        <b/>
        <sz val="10"/>
        <rFont val="Arial Narrow"/>
        <family val="2"/>
      </rPr>
      <t>416</t>
    </r>
    <r>
      <rPr>
        <sz val="10"/>
        <rFont val="Arial Narrow"/>
        <family val="2"/>
      </rPr>
      <t xml:space="preserve"> participaciones de estudiantes politécnicos en programas de movilidad (virtual y/o presencial) académica y estancias de investigación, asistencias a congresos, concursos internacionales, charlas y visitas técnicas. Del total registrado, </t>
    </r>
    <r>
      <rPr>
        <b/>
        <sz val="10"/>
        <rFont val="Arial Narrow"/>
        <family val="2"/>
      </rPr>
      <t>181</t>
    </r>
    <r>
      <rPr>
        <sz val="10"/>
        <rFont val="Arial Narrow"/>
        <family val="2"/>
      </rPr>
      <t xml:space="preserve"> participaciones fueron en movilidad entrante y </t>
    </r>
    <r>
      <rPr>
        <b/>
        <sz val="10"/>
        <rFont val="Arial Narrow"/>
        <family val="2"/>
      </rPr>
      <t>235</t>
    </r>
    <r>
      <rPr>
        <sz val="10"/>
        <rFont val="Arial Narrow"/>
        <family val="2"/>
      </rPr>
      <t xml:space="preserve"> participaciones fueron en movilidad saliente.
- </t>
    </r>
    <r>
      <rPr>
        <b/>
        <sz val="10"/>
        <rFont val="Arial Narrow"/>
        <family val="2"/>
      </rPr>
      <t>175</t>
    </r>
    <r>
      <rPr>
        <sz val="10"/>
        <rFont val="Arial Narrow"/>
        <family val="2"/>
      </rPr>
      <t xml:space="preserve"> participaciones de profesores-investigadores en movilidad docente. Del total registrado, </t>
    </r>
    <r>
      <rPr>
        <b/>
        <sz val="10"/>
        <rFont val="Arial Narrow"/>
        <family val="2"/>
      </rPr>
      <t>140</t>
    </r>
    <r>
      <rPr>
        <sz val="10"/>
        <rFont val="Arial Narrow"/>
        <family val="2"/>
      </rPr>
      <t xml:space="preserve"> participaciones fueron en movilidad saliente y </t>
    </r>
    <r>
      <rPr>
        <b/>
        <sz val="10"/>
        <rFont val="Arial Narrow"/>
        <family val="2"/>
      </rPr>
      <t>35</t>
    </r>
    <r>
      <rPr>
        <sz val="10"/>
        <rFont val="Arial Narrow"/>
        <family val="2"/>
      </rPr>
      <t xml:space="preserve"> participaciones fueron en movilidad entrante.</t>
    </r>
  </si>
  <si>
    <t>El Informe de Rendición de Cuentas 2024 se redactó conforme a la estructura diseñada, destacando los logros por capítulo: Formación para el Futuro e Internacionalización, Investigación  de Alto Impacto e Innovación Orientada a la Demanda, Vinculación y Empleabilidad, Gestión Eficiente de Recursos y Desarrollo Sostenible.</t>
  </si>
  <si>
    <r>
      <rPr>
        <b/>
        <sz val="10"/>
        <rFont val="Arial Narrow"/>
        <family val="2"/>
      </rPr>
      <t>- 1554</t>
    </r>
    <r>
      <rPr>
        <sz val="10"/>
        <rFont val="Arial Narrow"/>
        <family val="2"/>
      </rPr>
      <t xml:space="preserve"> estudiantes realizaron sus prácticas preprofesionales por servicio comunitario, internado rotativo y empresariales en diferentes ramas. Se suscribieron convenios con instituciones del sector público y privado, entre las cuales podemos mencionar:Sistemas Eléctricos S.A. SISELEC; COECHIR S.A.; Agencia Asesora Productora de Seguros RRO INSURANCE S.A.</t>
    </r>
  </si>
  <si>
    <r>
      <rPr>
        <b/>
        <sz val="10"/>
        <rFont val="Arial Narrow"/>
        <family val="2"/>
      </rPr>
      <t xml:space="preserve">- 137 </t>
    </r>
    <r>
      <rPr>
        <sz val="10"/>
        <rFont val="Arial Narrow"/>
        <family val="2"/>
      </rPr>
      <t xml:space="preserve">eventos de capacitación se desarrollaron entre cursos y seminarios (corporativos, abiertos, webinars) con un total de </t>
    </r>
    <r>
      <rPr>
        <b/>
        <sz val="10"/>
        <rFont val="Arial Narrow"/>
        <family val="2"/>
      </rPr>
      <t xml:space="preserve">2153 </t>
    </r>
    <r>
      <rPr>
        <sz val="10"/>
        <rFont val="Arial Narrow"/>
        <family val="2"/>
      </rPr>
      <t xml:space="preserve">participantes.
</t>
    </r>
    <r>
      <rPr>
        <b/>
        <sz val="10"/>
        <rFont val="Arial Narrow"/>
        <family val="2"/>
      </rPr>
      <t xml:space="preserve">- 35 </t>
    </r>
    <r>
      <rPr>
        <sz val="10"/>
        <rFont val="Arial Narrow"/>
        <family val="2"/>
      </rPr>
      <t xml:space="preserve">proyectos de servicio comunitario se ejecutaron brindando </t>
    </r>
    <r>
      <rPr>
        <b/>
        <sz val="10"/>
        <rFont val="Arial Narrow"/>
        <family val="2"/>
      </rPr>
      <t>1751</t>
    </r>
    <r>
      <rPr>
        <sz val="10"/>
        <rFont val="Arial Narrow"/>
        <family val="2"/>
      </rPr>
      <t xml:space="preserve"> atenciones a beneficiarios de las diferentes zonas de influencia escogidas de los distintos programas de vinculación que ofrece la institución durante el año 2024.
</t>
    </r>
    <r>
      <rPr>
        <b/>
        <sz val="10"/>
        <rFont val="Arial Narrow"/>
        <family val="2"/>
      </rPr>
      <t>- 482</t>
    </r>
    <r>
      <rPr>
        <sz val="10"/>
        <rFont val="Arial Narrow"/>
        <family val="2"/>
      </rPr>
      <t xml:space="preserve"> proyectos de investigación en ejecución que abarcan áreas fundamentales como Agricultura y Producción Animal, Clima y Ambiente, Educación y Comunicación, Energías Alternativas y Renovables, Manejo Ambiental, Tecnología Industrial para el desarrollo nacional. 
</t>
    </r>
    <r>
      <rPr>
        <b/>
        <sz val="10"/>
        <rFont val="Arial Narrow"/>
        <family val="2"/>
      </rPr>
      <t>- 18</t>
    </r>
    <r>
      <rPr>
        <sz val="10"/>
        <rFont val="Arial Narrow"/>
        <family val="2"/>
      </rPr>
      <t xml:space="preserve"> registros y solicitudes de propiedad intelectual de proyectos realizados en ESPOL desglosados así:</t>
    </r>
    <r>
      <rPr>
        <b/>
        <sz val="10"/>
        <rFont val="Arial Narrow"/>
        <family val="2"/>
      </rPr>
      <t xml:space="preserve"> 5 </t>
    </r>
    <r>
      <rPr>
        <sz val="10"/>
        <rFont val="Arial Narrow"/>
        <family val="2"/>
      </rPr>
      <t>derechos de autor,</t>
    </r>
    <r>
      <rPr>
        <b/>
        <sz val="10"/>
        <rFont val="Arial Narrow"/>
        <family val="2"/>
      </rPr>
      <t xml:space="preserve"> 5 </t>
    </r>
    <r>
      <rPr>
        <sz val="10"/>
        <rFont val="Arial Narrow"/>
        <family val="2"/>
      </rPr>
      <t>secretos empresariales,</t>
    </r>
    <r>
      <rPr>
        <b/>
        <sz val="10"/>
        <rFont val="Arial Narrow"/>
        <family val="2"/>
      </rPr>
      <t xml:space="preserve"> 5 </t>
    </r>
    <r>
      <rPr>
        <sz val="10"/>
        <rFont val="Arial Narrow"/>
        <family val="2"/>
      </rPr>
      <t>marcas y lemas comerciales</t>
    </r>
    <r>
      <rPr>
        <b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y </t>
    </r>
    <r>
      <rPr>
        <b/>
        <sz val="10"/>
        <rFont val="Arial Narrow"/>
        <family val="2"/>
      </rPr>
      <t xml:space="preserve">3 </t>
    </r>
    <r>
      <rPr>
        <sz val="10"/>
        <rFont val="Arial Narrow"/>
        <family val="2"/>
      </rPr>
      <t xml:space="preserve">diseños industriales.
</t>
    </r>
    <r>
      <rPr>
        <b/>
        <sz val="10"/>
        <rFont val="Arial Narrow"/>
        <family val="2"/>
      </rPr>
      <t>- 2888</t>
    </r>
    <r>
      <rPr>
        <sz val="10"/>
        <rFont val="Arial Narrow"/>
        <family val="2"/>
      </rPr>
      <t xml:space="preserve"> personas participaron en </t>
    </r>
    <r>
      <rPr>
        <b/>
        <sz val="10"/>
        <rFont val="Arial Narrow"/>
        <family val="2"/>
      </rPr>
      <t>72</t>
    </r>
    <r>
      <rPr>
        <sz val="10"/>
        <rFont val="Arial Narrow"/>
        <family val="2"/>
      </rPr>
      <t xml:space="preserve"> eventos realizados contando con la participación de alumnos, profesores, startups y desarrolladores de ESPOL.</t>
    </r>
  </si>
  <si>
    <r>
      <rPr>
        <b/>
        <sz val="10"/>
        <rFont val="Arial Narrow"/>
        <family val="2"/>
      </rPr>
      <t>- 5</t>
    </r>
    <r>
      <rPr>
        <sz val="10"/>
        <rFont val="Arial Narrow"/>
        <family val="2"/>
      </rPr>
      <t xml:space="preserve"> profesores vinculados a las distintas carreras de la universidad, mediante el concurso de mérito y oposición que fortaleció el claustro académico.</t>
    </r>
  </si>
  <si>
    <r>
      <rPr>
        <b/>
        <sz val="10"/>
        <rFont val="Arial Narrow"/>
        <family val="2"/>
      </rPr>
      <t>- 13</t>
    </r>
    <r>
      <rPr>
        <sz val="10"/>
        <rFont val="Arial Narrow"/>
        <family val="2"/>
      </rPr>
      <t xml:space="preserve"> procesos disciplinarios se gestionaron. Estos se desglosan en</t>
    </r>
    <r>
      <rPr>
        <b/>
        <sz val="10"/>
        <rFont val="Arial Narrow"/>
        <family val="2"/>
      </rPr>
      <t>: 3</t>
    </r>
    <r>
      <rPr>
        <sz val="10"/>
        <rFont val="Arial Narrow"/>
        <family val="2"/>
      </rPr>
      <t xml:space="preserve"> procesos disciplinarios fueron resueltos por el Consejo Politécnico,</t>
    </r>
    <r>
      <rPr>
        <b/>
        <sz val="10"/>
        <rFont val="Arial Narrow"/>
        <family val="2"/>
      </rPr>
      <t xml:space="preserve"> 4 </t>
    </r>
    <r>
      <rPr>
        <sz val="10"/>
        <rFont val="Arial Narrow"/>
        <family val="2"/>
      </rPr>
      <t xml:space="preserve">expedientes disciplinarios fueron resueltos por la Comisión de Docencia, </t>
    </r>
    <r>
      <rPr>
        <b/>
        <sz val="10"/>
        <rFont val="Arial Narrow"/>
        <family val="2"/>
      </rPr>
      <t>6</t>
    </r>
    <r>
      <rPr>
        <sz val="10"/>
        <rFont val="Arial Narrow"/>
        <family val="2"/>
      </rPr>
      <t xml:space="preserve"> procesos disciplinarios se resolvieron mediante acciones previas.</t>
    </r>
  </si>
  <si>
    <t xml:space="preserve">ESPOL implementó instrumentos y programas orientados a la empleabilidad, fortaleciendo la inserción laboral de profesionales alineados a su carrera. Este resultado contribuye al aumento de la tasa de empleabilidad general y temprana. </t>
  </si>
  <si>
    <t>ESPOL realizó colaboraciones con IES de prestigio lo cual se materializó en publicaciones indexadas en revistas de alto impacto.</t>
  </si>
  <si>
    <t>https://planificacion.espol.edu.ec/sites/default/files/Aprobaci%C3%B3n%20de%20Max%20Aut.pdf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</si>
</sst>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1"/>
      <color rgb="FF0000FF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u/>
      <sz val="10"/>
      <color theme="0" tint="-0.14999847407452621"/>
      <name val="Arial Narrow"/>
      <family val="2"/>
    </font>
    <font>
      <u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2D2D2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541">
    <xf numFmtId="0" fontId="0" fillId="0" borderId="0" xfId="0"/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top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1" fillId="0" borderId="7" xfId="5" applyFont="1" applyBorder="1" applyAlignment="1">
      <alignment vertical="center" wrapText="1"/>
    </xf>
    <xf numFmtId="0" fontId="11" fillId="0" borderId="8" xfId="5" applyFont="1" applyBorder="1" applyAlignment="1">
      <alignment vertical="center" wrapText="1"/>
    </xf>
    <xf numFmtId="0" fontId="11" fillId="0" borderId="9" xfId="5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4" borderId="17" xfId="4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6" fillId="4" borderId="18" xfId="4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6" fillId="4" borderId="16" xfId="4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44" fontId="4" fillId="0" borderId="16" xfId="2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44" fontId="4" fillId="0" borderId="10" xfId="2" applyFont="1" applyBorder="1" applyAlignment="1">
      <alignment vertical="center"/>
    </xf>
    <xf numFmtId="44" fontId="4" fillId="0" borderId="11" xfId="2" applyFont="1" applyBorder="1" applyAlignment="1">
      <alignment vertical="center"/>
    </xf>
    <xf numFmtId="44" fontId="4" fillId="0" borderId="12" xfId="2" applyFont="1" applyBorder="1" applyAlignment="1">
      <alignment vertical="center"/>
    </xf>
    <xf numFmtId="0" fontId="6" fillId="4" borderId="10" xfId="4" applyFont="1" applyFill="1" applyBorder="1" applyAlignment="1">
      <alignment horizontal="center" vertical="center"/>
    </xf>
    <xf numFmtId="0" fontId="6" fillId="4" borderId="11" xfId="4" applyFont="1" applyFill="1" applyBorder="1" applyAlignment="1">
      <alignment horizontal="center" vertical="center"/>
    </xf>
    <xf numFmtId="0" fontId="6" fillId="4" borderId="12" xfId="4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43" fontId="4" fillId="0" borderId="10" xfId="1" applyFont="1" applyBorder="1" applyAlignment="1">
      <alignment vertical="center"/>
    </xf>
    <xf numFmtId="43" fontId="4" fillId="0" borderId="11" xfId="1" applyFont="1" applyBorder="1" applyAlignment="1">
      <alignment vertical="center"/>
    </xf>
    <xf numFmtId="43" fontId="4" fillId="0" borderId="12" xfId="1" applyFont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3" fontId="4" fillId="0" borderId="7" xfId="1" applyFont="1" applyBorder="1" applyAlignment="1">
      <alignment horizontal="center" vertical="center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6" fillId="4" borderId="7" xfId="4" applyFont="1" applyFill="1" applyBorder="1" applyAlignment="1">
      <alignment horizontal="center" vertical="center"/>
    </xf>
    <xf numFmtId="0" fontId="6" fillId="4" borderId="8" xfId="4" applyFont="1" applyFill="1" applyBorder="1" applyAlignment="1">
      <alignment horizontal="center" vertical="center"/>
    </xf>
    <xf numFmtId="0" fontId="6" fillId="4" borderId="9" xfId="4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43" fontId="4" fillId="0" borderId="7" xfId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43" fontId="4" fillId="0" borderId="9" xfId="1" applyFont="1" applyBorder="1" applyAlignment="1">
      <alignment vertical="center"/>
    </xf>
    <xf numFmtId="0" fontId="4" fillId="0" borderId="16" xfId="0" applyFont="1" applyFill="1" applyBorder="1" applyAlignment="1">
      <alignment horizontal="left" vertical="center" wrapText="1"/>
    </xf>
    <xf numFmtId="43" fontId="4" fillId="0" borderId="4" xfId="1" applyFont="1" applyBorder="1" applyAlignment="1">
      <alignment vertical="center"/>
    </xf>
    <xf numFmtId="43" fontId="4" fillId="0" borderId="5" xfId="1" applyFont="1" applyBorder="1" applyAlignment="1">
      <alignment vertical="center"/>
    </xf>
    <xf numFmtId="43" fontId="4" fillId="0" borderId="6" xfId="1" applyFont="1" applyBorder="1" applyAlignment="1">
      <alignment vertical="center"/>
    </xf>
    <xf numFmtId="0" fontId="6" fillId="4" borderId="4" xfId="4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center" vertical="center"/>
    </xf>
    <xf numFmtId="0" fontId="6" fillId="4" borderId="6" xfId="4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4" borderId="19" xfId="4" applyFont="1" applyFill="1" applyBorder="1" applyAlignment="1">
      <alignment horizontal="center" vertical="center"/>
    </xf>
    <xf numFmtId="0" fontId="6" fillId="4" borderId="20" xfId="4" applyFont="1" applyFill="1" applyBorder="1" applyAlignment="1">
      <alignment horizontal="center" vertical="center"/>
    </xf>
    <xf numFmtId="0" fontId="6" fillId="4" borderId="21" xfId="4" applyFont="1" applyFill="1" applyBorder="1" applyAlignment="1">
      <alignment horizontal="center" vertical="center"/>
    </xf>
    <xf numFmtId="44" fontId="4" fillId="0" borderId="19" xfId="2" applyFont="1" applyBorder="1" applyAlignment="1">
      <alignment horizontal="center" vertical="center" wrapText="1"/>
    </xf>
    <xf numFmtId="44" fontId="4" fillId="0" borderId="20" xfId="2" applyFont="1" applyBorder="1" applyAlignment="1">
      <alignment horizontal="center" vertical="center" wrapText="1"/>
    </xf>
    <xf numFmtId="44" fontId="4" fillId="0" borderId="21" xfId="2" applyFont="1" applyBorder="1" applyAlignment="1">
      <alignment horizontal="center" vertical="center" wrapText="1"/>
    </xf>
    <xf numFmtId="44" fontId="4" fillId="0" borderId="19" xfId="2" applyFont="1" applyBorder="1" applyAlignment="1">
      <alignment vertical="center" wrapText="1"/>
    </xf>
    <xf numFmtId="44" fontId="4" fillId="0" borderId="20" xfId="2" applyFont="1" applyBorder="1" applyAlignment="1">
      <alignment vertical="center" wrapText="1"/>
    </xf>
    <xf numFmtId="44" fontId="4" fillId="0" borderId="21" xfId="2" applyFont="1" applyBorder="1" applyAlignment="1">
      <alignment vertical="center" wrapText="1"/>
    </xf>
    <xf numFmtId="44" fontId="4" fillId="0" borderId="15" xfId="2" applyFont="1" applyBorder="1" applyAlignment="1">
      <alignment horizontal="center" vertical="center" wrapText="1"/>
    </xf>
    <xf numFmtId="10" fontId="4" fillId="0" borderId="19" xfId="3" applyNumberFormat="1" applyFont="1" applyBorder="1" applyAlignment="1">
      <alignment horizontal="center" vertical="center"/>
    </xf>
    <xf numFmtId="10" fontId="4" fillId="0" borderId="20" xfId="3" applyNumberFormat="1" applyFont="1" applyBorder="1" applyAlignment="1">
      <alignment horizontal="center" vertical="center"/>
    </xf>
    <xf numFmtId="10" fontId="4" fillId="0" borderId="21" xfId="3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44" fontId="6" fillId="0" borderId="18" xfId="2" applyFont="1" applyFill="1" applyBorder="1" applyAlignment="1">
      <alignment vertical="center"/>
    </xf>
    <xf numFmtId="10" fontId="4" fillId="0" borderId="18" xfId="3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44" fontId="4" fillId="0" borderId="17" xfId="2" applyFont="1" applyBorder="1" applyAlignment="1">
      <alignment vertical="center"/>
    </xf>
    <xf numFmtId="10" fontId="4" fillId="0" borderId="17" xfId="3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0" fontId="4" fillId="0" borderId="16" xfId="3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4" fontId="4" fillId="0" borderId="7" xfId="2" applyFont="1" applyBorder="1" applyAlignment="1">
      <alignment vertical="center"/>
    </xf>
    <xf numFmtId="44" fontId="4" fillId="0" borderId="8" xfId="2" applyFont="1" applyBorder="1" applyAlignment="1">
      <alignment vertical="center"/>
    </xf>
    <xf numFmtId="44" fontId="4" fillId="0" borderId="9" xfId="2" applyFont="1" applyBorder="1" applyAlignment="1">
      <alignment vertical="center"/>
    </xf>
    <xf numFmtId="0" fontId="6" fillId="5" borderId="7" xfId="4" applyFont="1" applyFill="1" applyBorder="1" applyAlignment="1">
      <alignment horizontal="center" vertical="center"/>
    </xf>
    <xf numFmtId="0" fontId="6" fillId="5" borderId="8" xfId="4" applyFont="1" applyFill="1" applyBorder="1" applyAlignment="1">
      <alignment horizontal="center" vertical="center"/>
    </xf>
    <xf numFmtId="0" fontId="6" fillId="5" borderId="9" xfId="4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5" borderId="10" xfId="4" applyFont="1" applyFill="1" applyBorder="1" applyAlignment="1">
      <alignment horizontal="center" vertical="center"/>
    </xf>
    <xf numFmtId="0" fontId="6" fillId="5" borderId="11" xfId="4" applyFont="1" applyFill="1" applyBorder="1" applyAlignment="1">
      <alignment horizontal="center" vertical="center"/>
    </xf>
    <xf numFmtId="0" fontId="6" fillId="5" borderId="12" xfId="4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4" fontId="4" fillId="0" borderId="4" xfId="2" applyFont="1" applyBorder="1" applyAlignment="1">
      <alignment vertical="center"/>
    </xf>
    <xf numFmtId="44" fontId="4" fillId="0" borderId="5" xfId="2" applyFont="1" applyBorder="1" applyAlignment="1">
      <alignment vertical="center"/>
    </xf>
    <xf numFmtId="44" fontId="4" fillId="0" borderId="6" xfId="2" applyFont="1" applyBorder="1" applyAlignment="1">
      <alignment vertical="center"/>
    </xf>
    <xf numFmtId="0" fontId="6" fillId="5" borderId="4" xfId="4" applyFont="1" applyFill="1" applyBorder="1" applyAlignment="1">
      <alignment horizontal="center" vertical="center"/>
    </xf>
    <xf numFmtId="0" fontId="6" fillId="5" borderId="5" xfId="4" applyFont="1" applyFill="1" applyBorder="1" applyAlignment="1">
      <alignment horizontal="center" vertical="center"/>
    </xf>
    <xf numFmtId="0" fontId="6" fillId="5" borderId="6" xfId="4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9" fontId="4" fillId="0" borderId="10" xfId="3" applyFont="1" applyBorder="1" applyAlignment="1">
      <alignment horizontal="center" vertical="center" wrapText="1"/>
    </xf>
    <xf numFmtId="9" fontId="4" fillId="0" borderId="11" xfId="3" applyFont="1" applyBorder="1" applyAlignment="1">
      <alignment horizontal="center" vertical="center" wrapText="1"/>
    </xf>
    <xf numFmtId="9" fontId="4" fillId="0" borderId="12" xfId="3" applyFont="1" applyBorder="1" applyAlignment="1">
      <alignment horizontal="center" vertical="center" wrapText="1"/>
    </xf>
    <xf numFmtId="9" fontId="4" fillId="0" borderId="7" xfId="3" applyFont="1" applyBorder="1" applyAlignment="1">
      <alignment horizontal="center" vertical="center" wrapText="1"/>
    </xf>
    <xf numFmtId="9" fontId="4" fillId="0" borderId="8" xfId="3" applyFont="1" applyBorder="1" applyAlignment="1">
      <alignment horizontal="center" vertical="center" wrapText="1"/>
    </xf>
    <xf numFmtId="9" fontId="4" fillId="0" borderId="9" xfId="3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6" fillId="5" borderId="17" xfId="0" applyFont="1" applyFill="1" applyBorder="1" applyAlignment="1">
      <alignment horizontal="center" vertical="center" wrapText="1"/>
    </xf>
    <xf numFmtId="9" fontId="4" fillId="0" borderId="4" xfId="3" applyFont="1" applyBorder="1" applyAlignment="1">
      <alignment horizontal="center" vertical="center" wrapText="1"/>
    </xf>
    <xf numFmtId="9" fontId="4" fillId="0" borderId="5" xfId="3" applyFont="1" applyBorder="1" applyAlignment="1">
      <alignment horizontal="center" vertical="center" wrapText="1"/>
    </xf>
    <xf numFmtId="9" fontId="4" fillId="0" borderId="6" xfId="3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" fillId="4" borderId="4" xfId="4" applyFont="1" applyFill="1" applyBorder="1" applyAlignment="1">
      <alignment horizontal="left" vertical="center"/>
    </xf>
    <xf numFmtId="0" fontId="6" fillId="4" borderId="5" xfId="4" applyFont="1" applyFill="1" applyBorder="1" applyAlignment="1">
      <alignment horizontal="left" vertical="center"/>
    </xf>
    <xf numFmtId="0" fontId="6" fillId="4" borderId="6" xfId="4" applyFont="1" applyFill="1" applyBorder="1" applyAlignment="1">
      <alignment horizontal="left" vertical="center"/>
    </xf>
    <xf numFmtId="0" fontId="6" fillId="4" borderId="10" xfId="4" applyFont="1" applyFill="1" applyBorder="1" applyAlignment="1">
      <alignment horizontal="left" vertical="center"/>
    </xf>
    <xf numFmtId="0" fontId="6" fillId="4" borderId="11" xfId="4" applyFont="1" applyFill="1" applyBorder="1" applyAlignment="1">
      <alignment horizontal="left" vertical="center"/>
    </xf>
    <xf numFmtId="0" fontId="6" fillId="4" borderId="12" xfId="4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6" fillId="4" borderId="18" xfId="4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6" fillId="4" borderId="16" xfId="4" applyFont="1" applyFill="1" applyBorder="1" applyAlignment="1">
      <alignment vertical="center"/>
    </xf>
    <xf numFmtId="0" fontId="4" fillId="7" borderId="15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vertical="center" wrapText="1"/>
    </xf>
    <xf numFmtId="43" fontId="4" fillId="7" borderId="15" xfId="1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43" fontId="4" fillId="0" borderId="15" xfId="1" applyFont="1" applyFill="1" applyBorder="1" applyAlignment="1">
      <alignment horizontal="right" vertical="center" wrapText="1"/>
    </xf>
    <xf numFmtId="0" fontId="4" fillId="8" borderId="15" xfId="0" applyFont="1" applyFill="1" applyBorder="1" applyAlignment="1">
      <alignment horizontal="center" vertical="center" wrapText="1"/>
    </xf>
    <xf numFmtId="10" fontId="4" fillId="0" borderId="4" xfId="3" applyNumberFormat="1" applyFont="1" applyBorder="1" applyAlignment="1">
      <alignment vertical="center"/>
    </xf>
    <xf numFmtId="10" fontId="4" fillId="0" borderId="5" xfId="3" applyNumberFormat="1" applyFont="1" applyBorder="1" applyAlignment="1">
      <alignment vertical="center"/>
    </xf>
    <xf numFmtId="10" fontId="4" fillId="0" borderId="6" xfId="3" applyNumberFormat="1" applyFont="1" applyBorder="1" applyAlignment="1">
      <alignment vertical="center"/>
    </xf>
    <xf numFmtId="43" fontId="4" fillId="0" borderId="16" xfId="1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43" fontId="4" fillId="0" borderId="18" xfId="1" applyFont="1" applyFill="1" applyBorder="1" applyAlignment="1">
      <alignment vertical="center" wrapText="1"/>
    </xf>
    <xf numFmtId="0" fontId="4" fillId="6" borderId="15" xfId="0" applyFont="1" applyFill="1" applyBorder="1" applyAlignment="1">
      <alignment horizontal="center" vertical="center" wrapText="1"/>
    </xf>
    <xf numFmtId="43" fontId="4" fillId="6" borderId="15" xfId="1" applyFont="1" applyFill="1" applyBorder="1" applyAlignment="1">
      <alignment horizontal="center" vertical="center" wrapText="1"/>
    </xf>
    <xf numFmtId="10" fontId="4" fillId="0" borderId="10" xfId="3" applyNumberFormat="1" applyFont="1" applyBorder="1" applyAlignment="1">
      <alignment horizontal="center" vertical="center"/>
    </xf>
    <xf numFmtId="10" fontId="4" fillId="0" borderId="11" xfId="3" applyNumberFormat="1" applyFont="1" applyBorder="1" applyAlignment="1">
      <alignment horizontal="center" vertical="center"/>
    </xf>
    <xf numFmtId="10" fontId="4" fillId="0" borderId="12" xfId="3" applyNumberFormat="1" applyFont="1" applyBorder="1" applyAlignment="1">
      <alignment horizontal="center" vertical="center"/>
    </xf>
    <xf numFmtId="10" fontId="4" fillId="0" borderId="18" xfId="0" applyNumberFormat="1" applyFont="1" applyBorder="1" applyAlignment="1">
      <alignment horizontal="center" vertical="center"/>
    </xf>
    <xf numFmtId="10" fontId="4" fillId="0" borderId="7" xfId="3" applyNumberFormat="1" applyFont="1" applyBorder="1" applyAlignment="1">
      <alignment horizontal="center" vertical="center"/>
    </xf>
    <xf numFmtId="10" fontId="4" fillId="0" borderId="8" xfId="3" applyNumberFormat="1" applyFont="1" applyBorder="1" applyAlignment="1">
      <alignment horizontal="center" vertical="center"/>
    </xf>
    <xf numFmtId="10" fontId="4" fillId="0" borderId="9" xfId="3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0" fontId="6" fillId="4" borderId="17" xfId="5" applyFont="1" applyFill="1" applyBorder="1" applyAlignment="1">
      <alignment horizontal="center" vertical="center"/>
    </xf>
    <xf numFmtId="10" fontId="4" fillId="0" borderId="4" xfId="3" applyNumberFormat="1" applyFont="1" applyBorder="1" applyAlignment="1">
      <alignment horizontal="center" vertical="center"/>
    </xf>
    <xf numFmtId="10" fontId="4" fillId="0" borderId="5" xfId="3" applyNumberFormat="1" applyFont="1" applyBorder="1" applyAlignment="1">
      <alignment horizontal="center" vertical="center"/>
    </xf>
    <xf numFmtId="10" fontId="4" fillId="0" borderId="6" xfId="3" applyNumberFormat="1" applyFont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/>
    </xf>
    <xf numFmtId="0" fontId="6" fillId="4" borderId="16" xfId="5" applyFont="1" applyFill="1" applyBorder="1" applyAlignment="1">
      <alignment horizontal="center" vertical="center"/>
    </xf>
    <xf numFmtId="9" fontId="4" fillId="0" borderId="18" xfId="3" applyFont="1" applyBorder="1" applyAlignment="1">
      <alignment horizontal="center" vertical="center"/>
    </xf>
    <xf numFmtId="0" fontId="4" fillId="0" borderId="10" xfId="5" applyFont="1" applyBorder="1" applyAlignment="1">
      <alignment vertical="center" wrapText="1"/>
    </xf>
    <xf numFmtId="0" fontId="4" fillId="0" borderId="11" xfId="5" applyFont="1" applyBorder="1" applyAlignment="1">
      <alignment vertical="center" wrapText="1"/>
    </xf>
    <xf numFmtId="0" fontId="4" fillId="0" borderId="12" xfId="5" applyFont="1" applyBorder="1" applyAlignment="1">
      <alignment vertical="center" wrapText="1"/>
    </xf>
    <xf numFmtId="0" fontId="6" fillId="4" borderId="10" xfId="4" applyFont="1" applyFill="1" applyBorder="1" applyAlignment="1">
      <alignment vertical="center"/>
    </xf>
    <xf numFmtId="0" fontId="6" fillId="4" borderId="11" xfId="4" applyFont="1" applyFill="1" applyBorder="1" applyAlignment="1">
      <alignment vertical="center"/>
    </xf>
    <xf numFmtId="0" fontId="6" fillId="4" borderId="12" xfId="4" applyFont="1" applyFill="1" applyBorder="1" applyAlignment="1">
      <alignment vertical="center"/>
    </xf>
    <xf numFmtId="0" fontId="6" fillId="4" borderId="7" xfId="4" applyFont="1" applyFill="1" applyBorder="1" applyAlignment="1">
      <alignment vertical="center"/>
    </xf>
    <xf numFmtId="0" fontId="6" fillId="4" borderId="8" xfId="4" applyFont="1" applyFill="1" applyBorder="1" applyAlignment="1">
      <alignment vertical="center"/>
    </xf>
    <xf numFmtId="0" fontId="6" fillId="4" borderId="9" xfId="4" applyFont="1" applyFill="1" applyBorder="1" applyAlignment="1">
      <alignment vertical="center"/>
    </xf>
    <xf numFmtId="9" fontId="4" fillId="0" borderId="17" xfId="3" applyFont="1" applyBorder="1" applyAlignment="1">
      <alignment horizontal="center" vertical="center"/>
    </xf>
    <xf numFmtId="0" fontId="6" fillId="0" borderId="7" xfId="5" applyFont="1" applyBorder="1" applyAlignment="1">
      <alignment vertical="center" wrapText="1"/>
    </xf>
    <xf numFmtId="0" fontId="6" fillId="0" borderId="8" xfId="5" applyFont="1" applyBorder="1" applyAlignment="1">
      <alignment vertical="center" wrapText="1"/>
    </xf>
    <xf numFmtId="0" fontId="6" fillId="0" borderId="9" xfId="5" applyFont="1" applyBorder="1" applyAlignment="1">
      <alignment vertical="center" wrapText="1"/>
    </xf>
    <xf numFmtId="0" fontId="4" fillId="0" borderId="7" xfId="5" applyFont="1" applyBorder="1" applyAlignment="1">
      <alignment vertical="center" wrapText="1"/>
    </xf>
    <xf numFmtId="0" fontId="4" fillId="0" borderId="8" xfId="5" applyFont="1" applyBorder="1" applyAlignment="1">
      <alignment vertical="center" wrapText="1"/>
    </xf>
    <xf numFmtId="0" fontId="4" fillId="0" borderId="9" xfId="5" applyFont="1" applyBorder="1" applyAlignment="1">
      <alignment vertical="center" wrapText="1"/>
    </xf>
    <xf numFmtId="0" fontId="11" fillId="0" borderId="7" xfId="5" applyFont="1" applyBorder="1" applyAlignment="1">
      <alignment vertical="center" wrapText="1"/>
    </xf>
    <xf numFmtId="0" fontId="11" fillId="0" borderId="8" xfId="5" applyFont="1" applyBorder="1" applyAlignment="1">
      <alignment vertical="center" wrapText="1"/>
    </xf>
    <xf numFmtId="0" fontId="11" fillId="0" borderId="9" xfId="5" applyFont="1" applyBorder="1" applyAlignment="1">
      <alignment vertical="center" wrapText="1"/>
    </xf>
    <xf numFmtId="9" fontId="4" fillId="0" borderId="16" xfId="3" applyFont="1" applyBorder="1" applyAlignment="1">
      <alignment horizontal="center" vertical="center"/>
    </xf>
    <xf numFmtId="0" fontId="11" fillId="0" borderId="4" xfId="5" applyFont="1" applyBorder="1" applyAlignment="1">
      <alignment vertical="center" wrapText="1"/>
    </xf>
    <xf numFmtId="0" fontId="11" fillId="0" borderId="5" xfId="5" applyFont="1" applyBorder="1" applyAlignment="1">
      <alignment vertical="center" wrapText="1"/>
    </xf>
    <xf numFmtId="0" fontId="11" fillId="0" borderId="6" xfId="5" applyFont="1" applyBorder="1" applyAlignment="1">
      <alignment vertical="center" wrapText="1"/>
    </xf>
    <xf numFmtId="0" fontId="6" fillId="4" borderId="4" xfId="4" applyFont="1" applyFill="1" applyBorder="1" applyAlignment="1">
      <alignment vertical="center"/>
    </xf>
    <xf numFmtId="0" fontId="6" fillId="4" borderId="5" xfId="4" applyFont="1" applyFill="1" applyBorder="1" applyAlignment="1">
      <alignment vertical="center"/>
    </xf>
    <xf numFmtId="0" fontId="6" fillId="4" borderId="6" xfId="4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left" vertical="top" wrapText="1"/>
    </xf>
    <xf numFmtId="49" fontId="4" fillId="0" borderId="20" xfId="0" applyNumberFormat="1" applyFont="1" applyBorder="1" applyAlignment="1">
      <alignment horizontal="left" vertical="top" wrapText="1"/>
    </xf>
    <xf numFmtId="49" fontId="4" fillId="0" borderId="21" xfId="0" applyNumberFormat="1" applyFont="1" applyBorder="1" applyAlignment="1">
      <alignment horizontal="left" vertical="top" wrapText="1"/>
    </xf>
    <xf numFmtId="0" fontId="11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5" borderId="1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0" fillId="5" borderId="7" xfId="4" applyFont="1" applyFill="1" applyBorder="1" applyAlignment="1">
      <alignment horizontal="center" vertical="center"/>
    </xf>
    <xf numFmtId="0" fontId="10" fillId="5" borderId="8" xfId="4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5" borderId="4" xfId="4" applyFont="1" applyFill="1" applyBorder="1" applyAlignment="1">
      <alignment horizontal="center" vertical="center"/>
    </xf>
    <xf numFmtId="0" fontId="10" fillId="5" borderId="5" xfId="4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7" xfId="4" applyFont="1" applyFill="1" applyBorder="1" applyAlignment="1">
      <alignment horizontal="left" vertical="center"/>
    </xf>
    <xf numFmtId="0" fontId="6" fillId="5" borderId="8" xfId="4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5" borderId="4" xfId="4" applyFont="1" applyFill="1" applyBorder="1" applyAlignment="1">
      <alignment horizontal="left" vertical="center"/>
    </xf>
    <xf numFmtId="0" fontId="6" fillId="5" borderId="5" xfId="4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16" xfId="4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10" xfId="4" applyFont="1" applyFill="1" applyBorder="1" applyAlignment="1">
      <alignment horizontal="left" vertical="center"/>
    </xf>
    <xf numFmtId="0" fontId="6" fillId="5" borderId="11" xfId="4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5" borderId="4" xfId="4" applyFont="1" applyFill="1" applyBorder="1" applyAlignment="1">
      <alignment horizontal="center" vertical="center"/>
    </xf>
    <xf numFmtId="0" fontId="9" fillId="5" borderId="5" xfId="4" applyFont="1" applyFill="1" applyBorder="1" applyAlignment="1">
      <alignment horizontal="center" vertical="center"/>
    </xf>
    <xf numFmtId="0" fontId="9" fillId="5" borderId="6" xfId="4" applyFont="1" applyFill="1" applyBorder="1" applyAlignment="1">
      <alignment horizontal="center" vertical="center"/>
    </xf>
    <xf numFmtId="0" fontId="6" fillId="5" borderId="4" xfId="4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0" xfId="4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49" fontId="4" fillId="0" borderId="19" xfId="0" applyNumberFormat="1" applyFont="1" applyBorder="1" applyAlignment="1">
      <alignment vertical="top" wrapText="1"/>
    </xf>
    <xf numFmtId="49" fontId="4" fillId="0" borderId="20" xfId="0" applyNumberFormat="1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49" fontId="4" fillId="0" borderId="19" xfId="0" applyNumberFormat="1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6" fillId="4" borderId="4" xfId="4" applyFont="1" applyFill="1" applyBorder="1" applyAlignment="1">
      <alignment horizontal="right" vertical="center" wrapText="1"/>
    </xf>
    <xf numFmtId="0" fontId="6" fillId="4" borderId="5" xfId="4" applyFont="1" applyFill="1" applyBorder="1" applyAlignment="1">
      <alignment horizontal="right" vertical="center" wrapText="1"/>
    </xf>
    <xf numFmtId="0" fontId="6" fillId="4" borderId="6" xfId="4" applyFont="1" applyFill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6" fillId="4" borderId="10" xfId="4" applyFont="1" applyFill="1" applyBorder="1" applyAlignment="1">
      <alignment horizontal="right" vertical="center" wrapText="1"/>
    </xf>
    <xf numFmtId="0" fontId="6" fillId="4" borderId="11" xfId="4" applyFont="1" applyFill="1" applyBorder="1" applyAlignment="1">
      <alignment horizontal="right" vertical="center" wrapText="1"/>
    </xf>
    <xf numFmtId="0" fontId="6" fillId="4" borderId="12" xfId="4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4" applyFont="1" applyFill="1" applyBorder="1" applyAlignment="1">
      <alignment horizontal="center" vertical="center" wrapText="1"/>
    </xf>
    <xf numFmtId="0" fontId="15" fillId="0" borderId="11" xfId="4" applyFont="1" applyFill="1" applyBorder="1" applyAlignment="1">
      <alignment horizontal="center" vertical="center" wrapText="1"/>
    </xf>
    <xf numFmtId="0" fontId="15" fillId="0" borderId="12" xfId="4" applyFont="1" applyFill="1" applyBorder="1" applyAlignment="1">
      <alignment horizontal="center" vertical="center" wrapText="1"/>
    </xf>
    <xf numFmtId="0" fontId="15" fillId="0" borderId="10" xfId="0" quotePrefix="1" applyFont="1" applyBorder="1" applyAlignment="1">
      <alignment horizontal="center" vertical="center"/>
    </xf>
    <xf numFmtId="0" fontId="15" fillId="0" borderId="11" xfId="0" quotePrefix="1" applyFont="1" applyBorder="1" applyAlignment="1">
      <alignment horizontal="center" vertical="center"/>
    </xf>
    <xf numFmtId="0" fontId="15" fillId="0" borderId="12" xfId="0" quotePrefix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49" fontId="14" fillId="0" borderId="27" xfId="0" applyNumberFormat="1" applyFont="1" applyBorder="1" applyAlignment="1">
      <alignment horizontal="center" vertical="center" wrapText="1"/>
    </xf>
    <xf numFmtId="49" fontId="14" fillId="0" borderId="28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center" vertical="center" wrapText="1"/>
    </xf>
    <xf numFmtId="0" fontId="15" fillId="0" borderId="6" xfId="4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5" fillId="0" borderId="26" xfId="4" applyFont="1" applyFill="1" applyBorder="1" applyAlignment="1">
      <alignment horizontal="center" vertical="center" wrapText="1"/>
    </xf>
    <xf numFmtId="0" fontId="15" fillId="0" borderId="27" xfId="4" applyFont="1" applyFill="1" applyBorder="1" applyAlignment="1">
      <alignment horizontal="center" vertical="center" wrapText="1"/>
    </xf>
    <xf numFmtId="0" fontId="15" fillId="0" borderId="28" xfId="4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4" fillId="3" borderId="17" xfId="0" applyFont="1" applyFill="1" applyBorder="1" applyAlignment="1">
      <alignment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14" fontId="14" fillId="0" borderId="4" xfId="0" applyNumberFormat="1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 wrapText="1"/>
    </xf>
    <xf numFmtId="14" fontId="14" fillId="0" borderId="6" xfId="0" applyNumberFormat="1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14" fontId="14" fillId="0" borderId="10" xfId="0" applyNumberFormat="1" applyFont="1" applyBorder="1" applyAlignment="1">
      <alignment horizontal="left" vertical="center" wrapText="1"/>
    </xf>
    <xf numFmtId="14" fontId="14" fillId="0" borderId="11" xfId="0" applyNumberFormat="1" applyFont="1" applyBorder="1" applyAlignment="1">
      <alignment horizontal="left" vertical="center" wrapText="1"/>
    </xf>
    <xf numFmtId="14" fontId="14" fillId="0" borderId="12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14" fontId="15" fillId="0" borderId="10" xfId="0" applyNumberFormat="1" applyFont="1" applyFill="1" applyBorder="1" applyAlignment="1">
      <alignment horizontal="left" vertical="center" wrapText="1"/>
    </xf>
    <xf numFmtId="14" fontId="15" fillId="0" borderId="11" xfId="0" applyNumberFormat="1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15" fontId="14" fillId="0" borderId="10" xfId="0" applyNumberFormat="1" applyFont="1" applyBorder="1" applyAlignment="1">
      <alignment horizontal="left" vertical="center" wrapText="1"/>
    </xf>
    <xf numFmtId="15" fontId="14" fillId="0" borderId="11" xfId="0" applyNumberFormat="1" applyFont="1" applyBorder="1" applyAlignment="1">
      <alignment horizontal="left" vertical="center" wrapText="1"/>
    </xf>
    <xf numFmtId="15" fontId="14" fillId="0" borderId="12" xfId="0" applyNumberFormat="1" applyFont="1" applyBorder="1" applyAlignment="1">
      <alignment horizontal="left" vertical="center" wrapText="1"/>
    </xf>
    <xf numFmtId="0" fontId="14" fillId="0" borderId="10" xfId="4" applyFont="1" applyBorder="1" applyAlignment="1">
      <alignment vertical="center" wrapText="1"/>
    </xf>
    <xf numFmtId="0" fontId="14" fillId="0" borderId="11" xfId="4" applyFont="1" applyBorder="1" applyAlignment="1">
      <alignment vertical="center" wrapText="1"/>
    </xf>
    <xf numFmtId="0" fontId="14" fillId="0" borderId="12" xfId="4" applyFont="1" applyBorder="1" applyAlignment="1">
      <alignment vertical="center" wrapText="1"/>
    </xf>
    <xf numFmtId="0" fontId="14" fillId="0" borderId="7" xfId="4" applyFont="1" applyBorder="1" applyAlignment="1">
      <alignment vertical="center" wrapText="1"/>
    </xf>
    <xf numFmtId="0" fontId="14" fillId="0" borderId="8" xfId="4" applyFont="1" applyBorder="1" applyAlignment="1">
      <alignment vertical="center" wrapText="1"/>
    </xf>
    <xf numFmtId="0" fontId="14" fillId="0" borderId="9" xfId="4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4" xfId="0" quotePrefix="1" applyFont="1" applyBorder="1" applyAlignment="1">
      <alignment vertical="center" wrapText="1"/>
    </xf>
    <xf numFmtId="0" fontId="14" fillId="0" borderId="5" xfId="0" quotePrefix="1" applyFont="1" applyBorder="1" applyAlignment="1">
      <alignment vertical="center" wrapText="1"/>
    </xf>
    <xf numFmtId="0" fontId="14" fillId="0" borderId="6" xfId="0" quotePrefix="1" applyFont="1" applyBorder="1" applyAlignment="1">
      <alignment vertical="center" wrapText="1"/>
    </xf>
  </cellXfs>
  <cellStyles count="6">
    <cellStyle name="Hipervínculo" xfId="4" builtinId="8"/>
    <cellStyle name="Hyperlink" xfId="5" xr:uid="{168DCF16-158E-4F7E-8265-4325ECFD4DD0}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%20ESPOL\2022%20IRC\2022%20IRC%20Tablas%20y%20graf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naranjo/Documents/1.%20ESPOL/2025%20ESPOL/IRC2024/2024%20CPCCS/F%20IRC%202024%20-%20CPCCS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 Inv2022"/>
      <sheetName val="Ingreso 2022"/>
      <sheetName val="Gasto 2022"/>
      <sheetName val="2022 Tbl Ejecución"/>
      <sheetName val="Gasto x Prog"/>
      <sheetName val="2022 Tbl Asp Presup"/>
      <sheetName val="% est reg con beca o ayuda"/>
      <sheetName val="Monto de Procesos de Compra"/>
      <sheetName val="Sostenibilidad"/>
      <sheetName val="Juridica"/>
      <sheetName val="Hoja3"/>
      <sheetName val="Gestión TH"/>
      <sheetName val="EOC"/>
      <sheetName val="GProcesos"/>
      <sheetName val="sost"/>
      <sheetName val="ISEOGAdm"/>
      <sheetName val="POA"/>
      <sheetName val="2021 GC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C5" t="str">
            <v>PROCESOS APROBADOS</v>
          </cell>
          <cell r="AD5" t="str">
            <v>NUEVOS</v>
          </cell>
          <cell r="AE5">
            <v>41</v>
          </cell>
        </row>
        <row r="6">
          <cell r="AC6" t="str">
            <v>PROCESOS APROBADOS</v>
          </cell>
          <cell r="AD6" t="str">
            <v>ACTUALIZADOS</v>
          </cell>
          <cell r="AE6">
            <v>14</v>
          </cell>
        </row>
        <row r="7">
          <cell r="AC7" t="str">
            <v>OTROS DOCUMENTOS</v>
          </cell>
          <cell r="AD7" t="str">
            <v>POLITICA INSTITUCIONAL</v>
          </cell>
          <cell r="AE7">
            <v>1</v>
          </cell>
        </row>
        <row r="8">
          <cell r="AC8" t="str">
            <v>OTROS DOCUMENTOS</v>
          </cell>
          <cell r="AD8" t="str">
            <v>GUÍAS</v>
          </cell>
          <cell r="AE8">
            <v>29</v>
          </cell>
        </row>
        <row r="9">
          <cell r="AC9" t="str">
            <v>OTROS DOCUMENTOS</v>
          </cell>
          <cell r="AD9" t="str">
            <v>PROTOCOLOS</v>
          </cell>
          <cell r="AE9">
            <v>4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C 2024 (preliminar)"/>
      <sheetName val="1F.Población"/>
      <sheetName val="3F.Consejos Consultivos (Rev)"/>
      <sheetName val="5F.CGE Recomendaciones 2024"/>
      <sheetName val="6F.GCom"/>
      <sheetName val="Asp Presup"/>
      <sheetName val="9F.Presupuesto"/>
      <sheetName val="11F.Procesos de Compra"/>
      <sheetName val="12F. Enajenación de Bienes "/>
      <sheetName val="Resultados PEDI 2023"/>
      <sheetName val="IRC 2023"/>
      <sheetName val="Hoja1"/>
      <sheetName val="Hoja2"/>
    </sheetNames>
    <sheetDataSet>
      <sheetData sheetId="0"/>
      <sheetData sheetId="1">
        <row r="6">
          <cell r="C6">
            <v>6214</v>
          </cell>
          <cell r="D6">
            <v>120</v>
          </cell>
        </row>
        <row r="7">
          <cell r="C7">
            <v>4055</v>
          </cell>
          <cell r="D7">
            <v>72</v>
          </cell>
        </row>
        <row r="8">
          <cell r="C8">
            <v>60</v>
          </cell>
        </row>
        <row r="15">
          <cell r="C15">
            <v>210</v>
          </cell>
        </row>
        <row r="16">
          <cell r="C16">
            <v>9573</v>
          </cell>
          <cell r="D16">
            <v>68</v>
          </cell>
        </row>
        <row r="17">
          <cell r="C17">
            <v>66</v>
          </cell>
        </row>
        <row r="18">
          <cell r="C18">
            <v>80</v>
          </cell>
        </row>
        <row r="19">
          <cell r="C19">
            <v>54</v>
          </cell>
        </row>
        <row r="20">
          <cell r="C20">
            <v>189</v>
          </cell>
        </row>
        <row r="22">
          <cell r="C22">
            <v>16</v>
          </cell>
        </row>
        <row r="23">
          <cell r="C23">
            <v>141</v>
          </cell>
          <cell r="D23">
            <v>4</v>
          </cell>
        </row>
        <row r="26">
          <cell r="C26">
            <v>38</v>
          </cell>
        </row>
      </sheetData>
      <sheetData sheetId="2">
        <row r="51">
          <cell r="C51">
            <v>39</v>
          </cell>
        </row>
      </sheetData>
      <sheetData sheetId="3">
        <row r="7">
          <cell r="B7" t="str">
            <v>DPGY-0121-2022</v>
          </cell>
          <cell r="D7">
            <v>1</v>
          </cell>
        </row>
        <row r="8">
          <cell r="B8" t="str">
            <v>DPGY-0094-2022</v>
          </cell>
          <cell r="D8">
            <v>1</v>
          </cell>
        </row>
        <row r="9">
          <cell r="B9" t="str">
            <v>DPGY-0184-2023</v>
          </cell>
          <cell r="D9">
            <v>0.89</v>
          </cell>
          <cell r="E9" t="str">
            <v>En implementación</v>
          </cell>
        </row>
        <row r="10">
          <cell r="B10" t="str">
            <v>DPGY-0150-2023</v>
          </cell>
          <cell r="D10">
            <v>1</v>
          </cell>
        </row>
        <row r="11">
          <cell r="B11" t="str">
            <v>DPGY-0119-2024</v>
          </cell>
          <cell r="D11">
            <v>0.63</v>
          </cell>
          <cell r="E11" t="str">
            <v>En implementación</v>
          </cell>
        </row>
        <row r="12">
          <cell r="B12" t="str">
            <v>DPGY-0082-2024</v>
          </cell>
          <cell r="D12">
            <v>0.17</v>
          </cell>
          <cell r="E12" t="str">
            <v>En implementación</v>
          </cell>
        </row>
        <row r="13">
          <cell r="B13" t="str">
            <v>DPGY-0055-2024</v>
          </cell>
          <cell r="D13">
            <v>0.57999999999999996</v>
          </cell>
          <cell r="E13" t="str">
            <v>En implementación</v>
          </cell>
        </row>
        <row r="21">
          <cell r="E21"/>
        </row>
        <row r="22">
          <cell r="E22"/>
        </row>
      </sheetData>
      <sheetData sheetId="4">
        <row r="5">
          <cell r="E5">
            <v>0.32566255063692712</v>
          </cell>
          <cell r="F5">
            <v>0</v>
          </cell>
          <cell r="G5">
            <v>0</v>
          </cell>
        </row>
        <row r="6">
          <cell r="B6">
            <v>2</v>
          </cell>
          <cell r="E6">
            <v>0</v>
          </cell>
          <cell r="F6">
            <v>0.32823710283566787</v>
          </cell>
          <cell r="G6">
            <v>0</v>
          </cell>
        </row>
        <row r="7">
          <cell r="E7">
            <v>0</v>
          </cell>
          <cell r="F7">
            <v>0.34610034652740496</v>
          </cell>
          <cell r="G7">
            <v>0</v>
          </cell>
        </row>
        <row r="8">
          <cell r="E8"/>
          <cell r="F8"/>
          <cell r="G8"/>
        </row>
        <row r="11">
          <cell r="B11" t="str">
            <v>Gráficos Nacional S.A.</v>
          </cell>
          <cell r="D11">
            <v>691.2</v>
          </cell>
          <cell r="E11" t="str">
            <v>9 días</v>
          </cell>
        </row>
        <row r="12">
          <cell r="B12" t="str">
            <v>Agencia Paradais S.A.: Diario Metro, Revista Ekos</v>
          </cell>
          <cell r="D12">
            <v>4689</v>
          </cell>
          <cell r="E12" t="str">
            <v>1 días</v>
          </cell>
        </row>
        <row r="13">
          <cell r="B13" t="str">
            <v>Agencia Paradais S.A.: Meta Ads</v>
          </cell>
          <cell r="D13">
            <v>5673</v>
          </cell>
          <cell r="E13" t="str">
            <v>121 días</v>
          </cell>
        </row>
        <row r="14">
          <cell r="B14" t="str">
            <v>Agencia Paradais S.A.: CORAPE</v>
          </cell>
          <cell r="D14">
            <v>5338</v>
          </cell>
          <cell r="E14" t="str">
            <v>441 cuñas de 45 segundos cada una</v>
          </cell>
        </row>
      </sheetData>
      <sheetData sheetId="5">
        <row r="6">
          <cell r="B6">
            <v>900000</v>
          </cell>
          <cell r="C6">
            <v>893989.53</v>
          </cell>
        </row>
        <row r="7">
          <cell r="B7">
            <v>6856950.4000000004</v>
          </cell>
          <cell r="C7">
            <v>6221000.5499999998</v>
          </cell>
        </row>
        <row r="8">
          <cell r="B8">
            <v>1000</v>
          </cell>
          <cell r="C8">
            <v>0</v>
          </cell>
        </row>
        <row r="9">
          <cell r="B9">
            <v>1504915.2</v>
          </cell>
          <cell r="C9">
            <v>1492040.97</v>
          </cell>
        </row>
        <row r="10">
          <cell r="B10">
            <v>2575068.12</v>
          </cell>
          <cell r="C10">
            <v>1828679.07</v>
          </cell>
        </row>
        <row r="11">
          <cell r="B11">
            <v>1130000</v>
          </cell>
          <cell r="C11">
            <v>1148544.76</v>
          </cell>
        </row>
      </sheetData>
      <sheetData sheetId="6">
        <row r="5">
          <cell r="B5">
            <v>10885268.630000001</v>
          </cell>
          <cell r="C5">
            <v>10387013.539999999</v>
          </cell>
        </row>
        <row r="6">
          <cell r="B6">
            <v>53775479.18</v>
          </cell>
          <cell r="C6">
            <v>46911160.009999998</v>
          </cell>
        </row>
        <row r="7">
          <cell r="B7">
            <v>6857950.4000000004</v>
          </cell>
          <cell r="C7">
            <v>6221000.5499999998</v>
          </cell>
        </row>
        <row r="8">
          <cell r="B8">
            <v>870985.07</v>
          </cell>
          <cell r="C8">
            <v>467828.09</v>
          </cell>
        </row>
        <row r="12">
          <cell r="A12">
            <v>72389683.280000001</v>
          </cell>
          <cell r="B12">
            <v>61316221.189999998</v>
          </cell>
          <cell r="C12">
            <v>59452735.590000004</v>
          </cell>
          <cell r="D12">
            <v>11073462.09</v>
          </cell>
          <cell r="E12">
            <v>4534266.5999999996</v>
          </cell>
        </row>
      </sheetData>
      <sheetData sheetId="7">
        <row r="5">
          <cell r="A5" t="str">
            <v>Subasta Inversa Electrónica </v>
          </cell>
          <cell r="B5">
            <v>51</v>
          </cell>
          <cell r="C5">
            <v>2996434.64</v>
          </cell>
          <cell r="D5">
            <v>5</v>
          </cell>
          <cell r="E5">
            <v>167450.82</v>
          </cell>
        </row>
        <row r="6">
          <cell r="A6" t="str">
            <v>Licitación </v>
          </cell>
          <cell r="B6">
            <v>3</v>
          </cell>
          <cell r="C6">
            <v>3281478.53</v>
          </cell>
          <cell r="D6">
            <v>0</v>
          </cell>
        </row>
        <row r="7">
          <cell r="B7">
            <v>1</v>
          </cell>
          <cell r="C7">
            <v>131360</v>
          </cell>
          <cell r="D7">
            <v>0</v>
          </cell>
          <cell r="E7">
            <v>0</v>
          </cell>
        </row>
        <row r="8">
          <cell r="B8">
            <v>1</v>
          </cell>
          <cell r="C8">
            <v>20527</v>
          </cell>
          <cell r="D8">
            <v>0</v>
          </cell>
          <cell r="E8">
            <v>0</v>
          </cell>
        </row>
        <row r="9">
          <cell r="A9" t="str">
            <v>Cotización </v>
          </cell>
          <cell r="B9">
            <v>3</v>
          </cell>
          <cell r="C9">
            <v>1235326.33</v>
          </cell>
          <cell r="D9">
            <v>0</v>
          </cell>
          <cell r="E9">
            <v>0</v>
          </cell>
        </row>
        <row r="10">
          <cell r="A10" t="str">
            <v>Régimen Especial </v>
          </cell>
          <cell r="B10">
            <v>19</v>
          </cell>
          <cell r="C10">
            <v>2225030.4500000002</v>
          </cell>
          <cell r="D10">
            <v>0</v>
          </cell>
        </row>
        <row r="11">
          <cell r="A11" t="str">
            <v xml:space="preserve">Catálogo Electrónico </v>
          </cell>
          <cell r="B11">
            <v>50</v>
          </cell>
          <cell r="C11">
            <v>308256.90999999997</v>
          </cell>
          <cell r="D11">
            <v>9</v>
          </cell>
          <cell r="E11">
            <v>28957.68</v>
          </cell>
        </row>
        <row r="12">
          <cell r="A12" t="str">
            <v>Ínfima Cuantía </v>
          </cell>
          <cell r="B12">
            <v>263</v>
          </cell>
          <cell r="C12">
            <v>748686.9</v>
          </cell>
          <cell r="D12">
            <v>243</v>
          </cell>
          <cell r="E12">
            <v>671940.38</v>
          </cell>
        </row>
        <row r="13">
          <cell r="A13" t="str">
            <v>Publicación  </v>
          </cell>
          <cell r="B13">
            <v>15</v>
          </cell>
          <cell r="C13">
            <v>271974.3</v>
          </cell>
          <cell r="D13">
            <v>2</v>
          </cell>
          <cell r="E13">
            <v>18867.34</v>
          </cell>
        </row>
        <row r="14">
          <cell r="A14" t="str">
            <v>Contratación Directa </v>
          </cell>
          <cell r="B14">
            <v>4</v>
          </cell>
          <cell r="C14">
            <v>74422.95</v>
          </cell>
          <cell r="D14">
            <v>0</v>
          </cell>
          <cell r="E14">
            <v>0</v>
          </cell>
        </row>
        <row r="15">
          <cell r="A15" t="str">
            <v>Producción Nacional </v>
          </cell>
          <cell r="B15">
            <v>12</v>
          </cell>
          <cell r="C15">
            <v>0</v>
          </cell>
          <cell r="D15">
            <v>12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nificacion.espol.edu.ec/sites/default/files/Requerimiento%20de%20Informaci%C3%B3n.pdf" TargetMode="External"/><Relationship Id="rId18" Type="http://schemas.openxmlformats.org/officeDocument/2006/relationships/hyperlink" Target="https://planificacion.espol.edu.ec/sites/default/files/INF%20CC.%20CONSOLIDADO.pdf" TargetMode="External"/><Relationship Id="rId26" Type="http://schemas.openxmlformats.org/officeDocument/2006/relationships/hyperlink" Target="https://planificacion.espol.edu.ec/sites/default/files/Inf%20Cons%20Rec%20CGE%20ESPOL.pdf" TargetMode="External"/><Relationship Id="rId39" Type="http://schemas.openxmlformats.org/officeDocument/2006/relationships/hyperlink" Target="https://planificacion.espol.edu.ec/sites/default/files/2024%20Procesos%20de%20contrataci%C3%B3n.pdf" TargetMode="External"/><Relationship Id="rId21" Type="http://schemas.openxmlformats.org/officeDocument/2006/relationships/hyperlink" Target="https://planificacion.espol.edu.ec/sites/default/files/Inf%20Cons%20Rec%20CGE%20ESPOL.pdf" TargetMode="External"/><Relationship Id="rId34" Type="http://schemas.openxmlformats.org/officeDocument/2006/relationships/hyperlink" Target="https://planificacion.espol.edu.ec/sites/default/files/2024%20cumplimiento%20ejecuci%C3%B3n%20presupuestaria.pdf" TargetMode="External"/><Relationship Id="rId42" Type="http://schemas.openxmlformats.org/officeDocument/2006/relationships/hyperlink" Target="https://planificacion.espol.edu.ec/sites/default/files/2024%20Procesos%20de%20contrataci%C3%B3n.pdf" TargetMode="External"/><Relationship Id="rId47" Type="http://schemas.openxmlformats.org/officeDocument/2006/relationships/hyperlink" Target="https://planificacion.espol.edu.ec/sites/default/files/Enajenaci%C3%B3n%20002-2023.pdf" TargetMode="External"/><Relationship Id="rId50" Type="http://schemas.openxmlformats.org/officeDocument/2006/relationships/hyperlink" Target="https://planificacion.espol.edu.ec/sites/default/files/ACT-GPE-2024-002.pdf" TargetMode="External"/><Relationship Id="rId55" Type="http://schemas.openxmlformats.org/officeDocument/2006/relationships/hyperlink" Target="https://planificacion.espol.edu.ec/sites/default/files/ACT-GPE-2024-002.pdf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mailto:cparedes@espol.edu.ec" TargetMode="External"/><Relationship Id="rId2" Type="http://schemas.openxmlformats.org/officeDocument/2006/relationships/hyperlink" Target="http://www.espol.edu.ec/" TargetMode="External"/><Relationship Id="rId16" Type="http://schemas.openxmlformats.org/officeDocument/2006/relationships/hyperlink" Target="https://planificacion.espol.edu.ec/sites/default/files/2024%20POBLACION%20ESPOL.pdf" TargetMode="External"/><Relationship Id="rId29" Type="http://schemas.openxmlformats.org/officeDocument/2006/relationships/hyperlink" Target="https://planificacion.espol.edu.ec/sites/default/files/2024%20COMUNICACI%C3%93N%20ESPOL.pdf" TargetMode="External"/><Relationship Id="rId11" Type="http://schemas.openxmlformats.org/officeDocument/2006/relationships/hyperlink" Target="http://planificacion.espol.edu.ec/sites/default/files/plan%20estrategico%202018%202022%20actualizado_up.pdf" TargetMode="External"/><Relationship Id="rId24" Type="http://schemas.openxmlformats.org/officeDocument/2006/relationships/hyperlink" Target="https://planificacion.espol.edu.ec/sites/default/files/Inf%20Cons%20Rec%20CGE%20ESPOL.pdf" TargetMode="External"/><Relationship Id="rId32" Type="http://schemas.openxmlformats.org/officeDocument/2006/relationships/hyperlink" Target="https://planificacion.espol.edu.ec/sites/default/files/2024%20cumplimiento%20ejecuci%C3%B3n%20presupuestaria.pdf" TargetMode="External"/><Relationship Id="rId37" Type="http://schemas.openxmlformats.org/officeDocument/2006/relationships/hyperlink" Target="https://planificacion.espol.edu.ec/sites/default/files/2024%20Procesos%20de%20contrataci%C3%B3n.pdf" TargetMode="External"/><Relationship Id="rId40" Type="http://schemas.openxmlformats.org/officeDocument/2006/relationships/hyperlink" Target="https://planificacion.espol.edu.ec/sites/default/files/2024%20Procesos%20de%20contrataci%C3%B3n.pdf" TargetMode="External"/><Relationship Id="rId45" Type="http://schemas.openxmlformats.org/officeDocument/2006/relationships/hyperlink" Target="https://planificacion.espol.edu.ec/sites/default/files/2024%20Procesos%20de%20contrataci%C3%B3n.pdf" TargetMode="External"/><Relationship Id="rId53" Type="http://schemas.openxmlformats.org/officeDocument/2006/relationships/hyperlink" Target="https://planificacion.espol.edu.ec/sites/default/files/ACT-GPE-2024-002.pdf" TargetMode="External"/><Relationship Id="rId58" Type="http://schemas.openxmlformats.org/officeDocument/2006/relationships/hyperlink" Target="https://planificacion.espol.edu.ec/sites/default/files/ACT-GPEDI-2025-002_c.pdf" TargetMode="External"/><Relationship Id="rId5" Type="http://schemas.openxmlformats.org/officeDocument/2006/relationships/hyperlink" Target="http://www.espol.edu.ec/" TargetMode="External"/><Relationship Id="rId61" Type="http://schemas.openxmlformats.org/officeDocument/2006/relationships/hyperlink" Target="https://planificacion.espol.edu.ec/sites/default/files/Aprobaci%C3%B3n%20de%20Max%20Aut.pdf" TargetMode="External"/><Relationship Id="rId19" Type="http://schemas.openxmlformats.org/officeDocument/2006/relationships/hyperlink" Target="https://planificacion.espol.edu.ec/sites/default/files/Inf%20Cons%20Rec%20CGE%20ESPOL.pdf" TargetMode="External"/><Relationship Id="rId14" Type="http://schemas.openxmlformats.org/officeDocument/2006/relationships/hyperlink" Target="https://planificacion.espol.edu.ec/sites/default/files/PEDI%202024-2027_0.pdf" TargetMode="External"/><Relationship Id="rId22" Type="http://schemas.openxmlformats.org/officeDocument/2006/relationships/hyperlink" Target="https://planificacion.espol.edu.ec/sites/default/files/Inf%20Cons%20Rec%20CGE%20ESPOL.pdf" TargetMode="External"/><Relationship Id="rId27" Type="http://schemas.openxmlformats.org/officeDocument/2006/relationships/hyperlink" Target="https://planificacion.espol.edu.ec/sites/default/files/2024%20COMUNICACI%C3%93N%20ESPOL.pdf" TargetMode="External"/><Relationship Id="rId30" Type="http://schemas.openxmlformats.org/officeDocument/2006/relationships/hyperlink" Target="https://planificacion.espol.edu.ec/sites/default/files/2024%20COMUNICACI%C3%93N%20ESPOL.pdf" TargetMode="External"/><Relationship Id="rId35" Type="http://schemas.openxmlformats.org/officeDocument/2006/relationships/hyperlink" Target="https://planificacion.espol.edu.ec/sites/default/files/2024%20Cumplimiento%20Obligaciones%20ESPOL.pdf" TargetMode="External"/><Relationship Id="rId43" Type="http://schemas.openxmlformats.org/officeDocument/2006/relationships/hyperlink" Target="https://planificacion.espol.edu.ec/sites/default/files/2024%20Procesos%20de%20contrataci%C3%B3n.pdf" TargetMode="External"/><Relationship Id="rId48" Type="http://schemas.openxmlformats.org/officeDocument/2006/relationships/hyperlink" Target="https://planificacion.espol.edu.ec/sites/default/files/Enajenaci%C3%B3n%20001-2024.pdf" TargetMode="External"/><Relationship Id="rId56" Type="http://schemas.openxmlformats.org/officeDocument/2006/relationships/hyperlink" Target="https://planificacion.espol.edu.ec/sites/default/files/ACT-GPE-2024-002.pdf" TargetMode="External"/><Relationship Id="rId64" Type="http://schemas.openxmlformats.org/officeDocument/2006/relationships/comments" Target="../comments1.xml"/><Relationship Id="rId8" Type="http://schemas.openxmlformats.org/officeDocument/2006/relationships/hyperlink" Target="mailto:cparedes@espol.edu.ec" TargetMode="External"/><Relationship Id="rId51" Type="http://schemas.openxmlformats.org/officeDocument/2006/relationships/hyperlink" Target="https://planificacion.espol.edu.ec/sites/default/files/ACT-GPE-2024-002.pdf" TargetMode="External"/><Relationship Id="rId3" Type="http://schemas.openxmlformats.org/officeDocument/2006/relationships/hyperlink" Target="mailto:rectora@espol.edu.ec" TargetMode="External"/><Relationship Id="rId12" Type="http://schemas.openxmlformats.org/officeDocument/2006/relationships/hyperlink" Target="https://transparencia.dpe.gob.ec/entidades/1398" TargetMode="External"/><Relationship Id="rId17" Type="http://schemas.openxmlformats.org/officeDocument/2006/relationships/hyperlink" Target="https://planificacion.espol.edu.ec/sites/default/files/2024%20POBLACION%20ESPOL.pdf" TargetMode="External"/><Relationship Id="rId25" Type="http://schemas.openxmlformats.org/officeDocument/2006/relationships/hyperlink" Target="https://planificacion.espol.edu.ec/sites/default/files/Inf%20Cons%20Rec%20CGE%20ESPOL.pdf" TargetMode="External"/><Relationship Id="rId33" Type="http://schemas.openxmlformats.org/officeDocument/2006/relationships/hyperlink" Target="https://planificacion.espol.edu.ec/sites/default/files/2024%20cumplimiento%20ejecuci%C3%B3n%20presupuestaria.pdf" TargetMode="External"/><Relationship Id="rId38" Type="http://schemas.openxmlformats.org/officeDocument/2006/relationships/hyperlink" Target="https://planificacion.espol.edu.ec/sites/default/files/2024%20Procesos%20de%20contrataci%C3%B3n.pdf" TargetMode="External"/><Relationship Id="rId46" Type="http://schemas.openxmlformats.org/officeDocument/2006/relationships/hyperlink" Target="https://planificacion.espol.edu.ec/sites/default/files/2024%20Procesos%20de%20contrataci%C3%B3n.pdf" TargetMode="External"/><Relationship Id="rId59" Type="http://schemas.openxmlformats.org/officeDocument/2006/relationships/hyperlink" Target="https://planificacion.espol.edu.ec/sites/default/files/IRC%2010.06.25.pdf" TargetMode="External"/><Relationship Id="rId20" Type="http://schemas.openxmlformats.org/officeDocument/2006/relationships/hyperlink" Target="https://planificacion.espol.edu.ec/sites/default/files/Inf%20Cons%20Rec%20CGE%20ESPOL.pdf" TargetMode="External"/><Relationship Id="rId41" Type="http://schemas.openxmlformats.org/officeDocument/2006/relationships/hyperlink" Target="https://planificacion.espol.edu.ec/sites/default/files/2024%20Procesos%20de%20contrataci%C3%B3n.pdf" TargetMode="External"/><Relationship Id="rId54" Type="http://schemas.openxmlformats.org/officeDocument/2006/relationships/hyperlink" Target="https://planificacion.espol.edu.ec/sites/default/files/ACT-GPE-2024-002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rectora@espol.edu.ec" TargetMode="External"/><Relationship Id="rId6" Type="http://schemas.openxmlformats.org/officeDocument/2006/relationships/hyperlink" Target="http://www.espol.edu.ec/" TargetMode="External"/><Relationship Id="rId15" Type="http://schemas.openxmlformats.org/officeDocument/2006/relationships/hyperlink" Target="https://planificacion.espol.edu.ec/sites/default/files/PEDI%202024-2027_0.pdf" TargetMode="External"/><Relationship Id="rId23" Type="http://schemas.openxmlformats.org/officeDocument/2006/relationships/hyperlink" Target="https://planificacion.espol.edu.ec/sites/default/files/Inf%20Cons%20Rec%20CGE%20ESPOL.pdf" TargetMode="External"/><Relationship Id="rId28" Type="http://schemas.openxmlformats.org/officeDocument/2006/relationships/hyperlink" Target="https://planificacion.espol.edu.ec/sites/default/files/2024%20COMUNICACI%C3%93N%20ESPOL.pdf" TargetMode="External"/><Relationship Id="rId36" Type="http://schemas.openxmlformats.org/officeDocument/2006/relationships/hyperlink" Target="https://planificacion.espol.edu.ec/sites/default/files/2024%20Procesos%20de%20contrataci%C3%B3n.pdf" TargetMode="External"/><Relationship Id="rId49" Type="http://schemas.openxmlformats.org/officeDocument/2006/relationships/hyperlink" Target="https://planificacion.espol.edu.ec/sites/default/files/ACT-GPE-2024-002.pdf" TargetMode="External"/><Relationship Id="rId57" Type="http://schemas.openxmlformats.org/officeDocument/2006/relationships/hyperlink" Target="https://planificacion.espol.edu.ec/sites/default/files/1.%20ESPOL-R-OFC-0837-2024%20Conformaci%C3%B3n%20ETIRC2024.pdf" TargetMode="External"/><Relationship Id="rId10" Type="http://schemas.openxmlformats.org/officeDocument/2006/relationships/hyperlink" Target="http://planificacion.espol.edu.ec/sites/default/files/POA%202023%20consolidado.pdf" TargetMode="External"/><Relationship Id="rId31" Type="http://schemas.openxmlformats.org/officeDocument/2006/relationships/hyperlink" Target="https://planificacion.espol.edu.ec/sites/default/files/2024%20cumplimiento%20ejecuci%C3%B3n%20presupuestaria.pdf" TargetMode="External"/><Relationship Id="rId44" Type="http://schemas.openxmlformats.org/officeDocument/2006/relationships/hyperlink" Target="https://planificacion.espol.edu.ec/sites/default/files/2024%20Procesos%20de%20contrataci%C3%B3n.pdf" TargetMode="External"/><Relationship Id="rId52" Type="http://schemas.openxmlformats.org/officeDocument/2006/relationships/hyperlink" Target="https://planificacion.espol.edu.ec/sites/default/files/ACT-GPE-2024-002.pdf" TargetMode="External"/><Relationship Id="rId60" Type="http://schemas.openxmlformats.org/officeDocument/2006/relationships/hyperlink" Target="https://planificacion.espol.edu.ec/sites/default/files/FIRC2024%20ESPOL%20Preliminar.xlsx" TargetMode="External"/><Relationship Id="rId4" Type="http://schemas.openxmlformats.org/officeDocument/2006/relationships/hyperlink" Target="mailto:rectora@espol.edu.ec" TargetMode="External"/><Relationship Id="rId9" Type="http://schemas.openxmlformats.org/officeDocument/2006/relationships/hyperlink" Target="https://transparencia.dpe.gob.ec/entidades/13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6A9D3-88BA-49A7-9A68-222B03712A4F}">
  <sheetPr>
    <pageSetUpPr fitToPage="1"/>
  </sheetPr>
  <dimension ref="A1:AR223"/>
  <sheetViews>
    <sheetView showGridLines="0" tabSelected="1" topLeftCell="A56" zoomScale="82" zoomScaleNormal="82" zoomScaleSheetLayoutView="93" zoomScalePageLayoutView="50" workbookViewId="0">
      <selection activeCell="O102" sqref="O102:Z102"/>
    </sheetView>
  </sheetViews>
  <sheetFormatPr baseColWidth="10" defaultColWidth="11" defaultRowHeight="12.75" x14ac:dyDescent="0.25"/>
  <cols>
    <col min="1" max="40" width="5.7109375" style="1" customWidth="1"/>
    <col min="41" max="16384" width="11" style="1"/>
  </cols>
  <sheetData>
    <row r="1" spans="1:40" ht="15" customHeight="1" x14ac:dyDescent="0.25">
      <c r="A1" s="537" t="s">
        <v>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G1" s="537"/>
      <c r="AH1" s="537"/>
      <c r="AI1" s="537"/>
      <c r="AJ1" s="537"/>
      <c r="AK1" s="537"/>
      <c r="AL1" s="537"/>
      <c r="AM1" s="537"/>
      <c r="AN1" s="537"/>
    </row>
    <row r="2" spans="1:40" ht="15" customHeight="1" x14ac:dyDescent="0.25">
      <c r="A2" s="537" t="s">
        <v>1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</row>
    <row r="3" spans="1:40" ht="7.5" customHeight="1" x14ac:dyDescent="0.25"/>
    <row r="4" spans="1:40" ht="18.75" customHeight="1" x14ac:dyDescent="0.25">
      <c r="A4" s="432" t="s">
        <v>2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6"/>
    </row>
    <row r="5" spans="1:40" ht="16.5" customHeight="1" x14ac:dyDescent="0.25">
      <c r="A5" s="506" t="s">
        <v>3</v>
      </c>
      <c r="B5" s="507"/>
      <c r="C5" s="507"/>
      <c r="D5" s="507"/>
      <c r="E5" s="507"/>
      <c r="F5" s="507"/>
      <c r="G5" s="507"/>
      <c r="H5" s="508"/>
      <c r="I5" s="538" t="s">
        <v>4</v>
      </c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39"/>
      <c r="AI5" s="539"/>
      <c r="AJ5" s="539"/>
      <c r="AK5" s="539"/>
      <c r="AL5" s="539"/>
      <c r="AM5" s="539"/>
      <c r="AN5" s="540"/>
    </row>
    <row r="6" spans="1:40" ht="16.5" customHeight="1" x14ac:dyDescent="0.25">
      <c r="A6" s="518" t="s">
        <v>5</v>
      </c>
      <c r="B6" s="519"/>
      <c r="C6" s="519"/>
      <c r="D6" s="519"/>
      <c r="E6" s="519"/>
      <c r="F6" s="519"/>
      <c r="G6" s="519"/>
      <c r="H6" s="520"/>
      <c r="I6" s="518" t="s">
        <v>6</v>
      </c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20"/>
    </row>
    <row r="7" spans="1:40" ht="16.5" customHeight="1" x14ac:dyDescent="0.25">
      <c r="A7" s="518" t="s">
        <v>7</v>
      </c>
      <c r="B7" s="519"/>
      <c r="C7" s="519"/>
      <c r="D7" s="519"/>
      <c r="E7" s="519"/>
      <c r="F7" s="519"/>
      <c r="G7" s="519"/>
      <c r="H7" s="520"/>
      <c r="I7" s="518" t="s">
        <v>8</v>
      </c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19"/>
      <c r="AF7" s="519"/>
      <c r="AG7" s="519"/>
      <c r="AH7" s="519"/>
      <c r="AI7" s="519"/>
      <c r="AJ7" s="519"/>
      <c r="AK7" s="519"/>
      <c r="AL7" s="519"/>
      <c r="AM7" s="519"/>
      <c r="AN7" s="520"/>
    </row>
    <row r="8" spans="1:40" ht="16.5" customHeight="1" x14ac:dyDescent="0.25">
      <c r="A8" s="518" t="s">
        <v>9</v>
      </c>
      <c r="B8" s="519"/>
      <c r="C8" s="519"/>
      <c r="D8" s="519"/>
      <c r="E8" s="519"/>
      <c r="F8" s="519"/>
      <c r="G8" s="519"/>
      <c r="H8" s="520"/>
      <c r="I8" s="518" t="s">
        <v>10</v>
      </c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19"/>
      <c r="AJ8" s="519"/>
      <c r="AK8" s="519"/>
      <c r="AL8" s="519"/>
      <c r="AM8" s="519"/>
      <c r="AN8" s="520"/>
    </row>
    <row r="9" spans="1:40" ht="16.5" customHeight="1" x14ac:dyDescent="0.25">
      <c r="A9" s="518" t="s">
        <v>11</v>
      </c>
      <c r="B9" s="519"/>
      <c r="C9" s="519"/>
      <c r="D9" s="519"/>
      <c r="E9" s="519"/>
      <c r="F9" s="519"/>
      <c r="G9" s="519"/>
      <c r="H9" s="520"/>
      <c r="I9" s="534">
        <v>2024</v>
      </c>
      <c r="J9" s="535"/>
      <c r="K9" s="535"/>
      <c r="L9" s="535"/>
      <c r="M9" s="535"/>
      <c r="N9" s="535"/>
      <c r="O9" s="535"/>
      <c r="P9" s="535"/>
      <c r="Q9" s="535"/>
      <c r="R9" s="535"/>
      <c r="S9" s="535"/>
      <c r="T9" s="535"/>
      <c r="U9" s="535"/>
      <c r="V9" s="535"/>
      <c r="W9" s="535"/>
      <c r="X9" s="535"/>
      <c r="Y9" s="535"/>
      <c r="Z9" s="535"/>
      <c r="AA9" s="535"/>
      <c r="AB9" s="535"/>
      <c r="AC9" s="535"/>
      <c r="AD9" s="535"/>
      <c r="AE9" s="535"/>
      <c r="AF9" s="535"/>
      <c r="AG9" s="535"/>
      <c r="AH9" s="535"/>
      <c r="AI9" s="535"/>
      <c r="AJ9" s="535"/>
      <c r="AK9" s="535"/>
      <c r="AL9" s="535"/>
      <c r="AM9" s="535"/>
      <c r="AN9" s="536"/>
    </row>
    <row r="10" spans="1:40" ht="16.5" customHeight="1" x14ac:dyDescent="0.25">
      <c r="A10" s="518" t="s">
        <v>12</v>
      </c>
      <c r="B10" s="519"/>
      <c r="C10" s="519"/>
      <c r="D10" s="519"/>
      <c r="E10" s="519"/>
      <c r="F10" s="519"/>
      <c r="G10" s="519"/>
      <c r="H10" s="520"/>
      <c r="I10" s="518" t="s">
        <v>13</v>
      </c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519"/>
      <c r="AF10" s="519"/>
      <c r="AG10" s="519"/>
      <c r="AH10" s="519"/>
      <c r="AI10" s="519"/>
      <c r="AJ10" s="519"/>
      <c r="AK10" s="519"/>
      <c r="AL10" s="519"/>
      <c r="AM10" s="519"/>
      <c r="AN10" s="520"/>
    </row>
    <row r="11" spans="1:40" ht="16.5" customHeight="1" x14ac:dyDescent="0.25">
      <c r="A11" s="518" t="s">
        <v>14</v>
      </c>
      <c r="B11" s="519"/>
      <c r="C11" s="519"/>
      <c r="D11" s="519"/>
      <c r="E11" s="519"/>
      <c r="F11" s="519"/>
      <c r="G11" s="519"/>
      <c r="H11" s="520"/>
      <c r="I11" s="518" t="s">
        <v>15</v>
      </c>
      <c r="J11" s="519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19"/>
      <c r="AF11" s="519"/>
      <c r="AG11" s="519"/>
      <c r="AH11" s="519"/>
      <c r="AI11" s="519"/>
      <c r="AJ11" s="519"/>
      <c r="AK11" s="519"/>
      <c r="AL11" s="519"/>
      <c r="AM11" s="519"/>
      <c r="AN11" s="520"/>
    </row>
    <row r="12" spans="1:40" ht="16.5" customHeight="1" x14ac:dyDescent="0.25">
      <c r="A12" s="518" t="s">
        <v>16</v>
      </c>
      <c r="B12" s="519"/>
      <c r="C12" s="519"/>
      <c r="D12" s="519"/>
      <c r="E12" s="519"/>
      <c r="F12" s="519"/>
      <c r="G12" s="519"/>
      <c r="H12" s="520"/>
      <c r="I12" s="518" t="s">
        <v>17</v>
      </c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19"/>
      <c r="AJ12" s="519"/>
      <c r="AK12" s="519"/>
      <c r="AL12" s="519"/>
      <c r="AM12" s="519"/>
      <c r="AN12" s="520"/>
    </row>
    <row r="13" spans="1:40" ht="16.5" customHeight="1" x14ac:dyDescent="0.25">
      <c r="A13" s="518" t="s">
        <v>18</v>
      </c>
      <c r="B13" s="519"/>
      <c r="C13" s="519"/>
      <c r="D13" s="519"/>
      <c r="E13" s="519"/>
      <c r="F13" s="519"/>
      <c r="G13" s="519"/>
      <c r="H13" s="520"/>
      <c r="I13" s="518" t="s">
        <v>19</v>
      </c>
      <c r="J13" s="519"/>
      <c r="K13" s="519"/>
      <c r="L13" s="519"/>
      <c r="M13" s="519"/>
      <c r="N13" s="519"/>
      <c r="O13" s="519"/>
      <c r="P13" s="519"/>
      <c r="Q13" s="519"/>
      <c r="R13" s="519"/>
      <c r="S13" s="519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519"/>
      <c r="AF13" s="519"/>
      <c r="AG13" s="519"/>
      <c r="AH13" s="519"/>
      <c r="AI13" s="519"/>
      <c r="AJ13" s="519"/>
      <c r="AK13" s="519"/>
      <c r="AL13" s="519"/>
      <c r="AM13" s="519"/>
      <c r="AN13" s="520"/>
    </row>
    <row r="14" spans="1:40" ht="16.5" customHeight="1" x14ac:dyDescent="0.25">
      <c r="A14" s="518" t="s">
        <v>20</v>
      </c>
      <c r="B14" s="519"/>
      <c r="C14" s="519"/>
      <c r="D14" s="519"/>
      <c r="E14" s="519"/>
      <c r="F14" s="519"/>
      <c r="G14" s="519"/>
      <c r="H14" s="520"/>
      <c r="I14" s="531" t="s">
        <v>21</v>
      </c>
      <c r="J14" s="532"/>
      <c r="K14" s="532"/>
      <c r="L14" s="532"/>
      <c r="M14" s="532"/>
      <c r="N14" s="532"/>
      <c r="O14" s="532"/>
      <c r="P14" s="532"/>
      <c r="Q14" s="532"/>
      <c r="R14" s="532"/>
      <c r="S14" s="532"/>
      <c r="T14" s="532"/>
      <c r="U14" s="532"/>
      <c r="V14" s="532"/>
      <c r="W14" s="532"/>
      <c r="X14" s="532"/>
      <c r="Y14" s="532"/>
      <c r="Z14" s="532"/>
      <c r="AA14" s="532"/>
      <c r="AB14" s="532"/>
      <c r="AC14" s="532"/>
      <c r="AD14" s="532"/>
      <c r="AE14" s="532"/>
      <c r="AF14" s="532"/>
      <c r="AG14" s="532"/>
      <c r="AH14" s="532"/>
      <c r="AI14" s="532"/>
      <c r="AJ14" s="532"/>
      <c r="AK14" s="532"/>
      <c r="AL14" s="532"/>
      <c r="AM14" s="532"/>
      <c r="AN14" s="533"/>
    </row>
    <row r="15" spans="1:40" ht="16.5" customHeight="1" x14ac:dyDescent="0.25">
      <c r="A15" s="518" t="s">
        <v>22</v>
      </c>
      <c r="B15" s="519"/>
      <c r="C15" s="519"/>
      <c r="D15" s="519"/>
      <c r="E15" s="519"/>
      <c r="F15" s="519"/>
      <c r="G15" s="519"/>
      <c r="H15" s="520"/>
      <c r="I15" s="518" t="s">
        <v>23</v>
      </c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19"/>
      <c r="AH15" s="519"/>
      <c r="AI15" s="519"/>
      <c r="AJ15" s="519"/>
      <c r="AK15" s="519"/>
      <c r="AL15" s="519"/>
      <c r="AM15" s="519"/>
      <c r="AN15" s="520"/>
    </row>
    <row r="16" spans="1:40" ht="16.5" customHeight="1" x14ac:dyDescent="0.25">
      <c r="A16" s="512" t="s">
        <v>24</v>
      </c>
      <c r="B16" s="513"/>
      <c r="C16" s="513"/>
      <c r="D16" s="513"/>
      <c r="E16" s="513"/>
      <c r="F16" s="513"/>
      <c r="G16" s="513"/>
      <c r="H16" s="514"/>
      <c r="I16" s="528" t="s">
        <v>25</v>
      </c>
      <c r="J16" s="529"/>
      <c r="K16" s="529"/>
      <c r="L16" s="529"/>
      <c r="M16" s="529"/>
      <c r="N16" s="529"/>
      <c r="O16" s="529"/>
      <c r="P16" s="529"/>
      <c r="Q16" s="529"/>
      <c r="R16" s="529"/>
      <c r="S16" s="529"/>
      <c r="T16" s="529"/>
      <c r="U16" s="529"/>
      <c r="V16" s="529"/>
      <c r="W16" s="529"/>
      <c r="X16" s="529"/>
      <c r="Y16" s="529"/>
      <c r="Z16" s="529"/>
      <c r="AA16" s="529"/>
      <c r="AB16" s="529"/>
      <c r="AC16" s="529"/>
      <c r="AD16" s="529"/>
      <c r="AE16" s="529"/>
      <c r="AF16" s="529"/>
      <c r="AG16" s="529"/>
      <c r="AH16" s="529"/>
      <c r="AI16" s="529"/>
      <c r="AJ16" s="529"/>
      <c r="AK16" s="529"/>
      <c r="AL16" s="529"/>
      <c r="AM16" s="529"/>
      <c r="AN16" s="530"/>
    </row>
    <row r="17" spans="1:40" ht="18.75" customHeight="1" x14ac:dyDescent="0.25">
      <c r="A17" s="444" t="s">
        <v>26</v>
      </c>
      <c r="B17" s="445"/>
      <c r="C17" s="445"/>
      <c r="D17" s="445"/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6"/>
    </row>
    <row r="18" spans="1:40" ht="16.5" customHeight="1" x14ac:dyDescent="0.25">
      <c r="A18" s="506" t="s">
        <v>27</v>
      </c>
      <c r="B18" s="507"/>
      <c r="C18" s="507"/>
      <c r="D18" s="507"/>
      <c r="E18" s="507"/>
      <c r="F18" s="507"/>
      <c r="G18" s="507"/>
      <c r="H18" s="508"/>
      <c r="I18" s="506" t="s">
        <v>28</v>
      </c>
      <c r="J18" s="507"/>
      <c r="K18" s="507"/>
      <c r="L18" s="507"/>
      <c r="M18" s="507"/>
      <c r="N18" s="507"/>
      <c r="O18" s="507"/>
      <c r="P18" s="507"/>
      <c r="Q18" s="507"/>
      <c r="R18" s="507"/>
      <c r="S18" s="507"/>
      <c r="T18" s="507"/>
      <c r="U18" s="507"/>
      <c r="V18" s="507"/>
      <c r="W18" s="507"/>
      <c r="X18" s="507"/>
      <c r="Y18" s="507"/>
      <c r="Z18" s="507"/>
      <c r="AA18" s="507"/>
      <c r="AB18" s="507"/>
      <c r="AC18" s="507"/>
      <c r="AD18" s="507"/>
      <c r="AE18" s="507"/>
      <c r="AF18" s="507"/>
      <c r="AG18" s="507"/>
      <c r="AH18" s="507"/>
      <c r="AI18" s="507"/>
      <c r="AJ18" s="507"/>
      <c r="AK18" s="507"/>
      <c r="AL18" s="507"/>
      <c r="AM18" s="507"/>
      <c r="AN18" s="508"/>
    </row>
    <row r="19" spans="1:40" ht="16.5" customHeight="1" x14ac:dyDescent="0.25">
      <c r="A19" s="518" t="s">
        <v>29</v>
      </c>
      <c r="B19" s="519"/>
      <c r="C19" s="519"/>
      <c r="D19" s="519"/>
      <c r="E19" s="519"/>
      <c r="F19" s="519"/>
      <c r="G19" s="519"/>
      <c r="H19" s="520"/>
      <c r="I19" s="518" t="s">
        <v>30</v>
      </c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19"/>
      <c r="AK19" s="519"/>
      <c r="AL19" s="519"/>
      <c r="AM19" s="519"/>
      <c r="AN19" s="520"/>
    </row>
    <row r="20" spans="1:40" ht="16.5" customHeight="1" x14ac:dyDescent="0.25">
      <c r="A20" s="518" t="s">
        <v>22</v>
      </c>
      <c r="B20" s="519"/>
      <c r="C20" s="519"/>
      <c r="D20" s="519"/>
      <c r="E20" s="519"/>
      <c r="F20" s="519"/>
      <c r="G20" s="519"/>
      <c r="H20" s="520"/>
      <c r="I20" s="518" t="s">
        <v>31</v>
      </c>
      <c r="J20" s="519"/>
      <c r="K20" s="519"/>
      <c r="L20" s="519"/>
      <c r="M20" s="519"/>
      <c r="N20" s="519"/>
      <c r="O20" s="519"/>
      <c r="P20" s="519"/>
      <c r="Q20" s="519"/>
      <c r="R20" s="519"/>
      <c r="S20" s="519"/>
      <c r="T20" s="519"/>
      <c r="U20" s="519"/>
      <c r="V20" s="519"/>
      <c r="W20" s="519"/>
      <c r="X20" s="519"/>
      <c r="Y20" s="519"/>
      <c r="Z20" s="519"/>
      <c r="AA20" s="519"/>
      <c r="AB20" s="519"/>
      <c r="AC20" s="519"/>
      <c r="AD20" s="519"/>
      <c r="AE20" s="519"/>
      <c r="AF20" s="519"/>
      <c r="AG20" s="519"/>
      <c r="AH20" s="519"/>
      <c r="AI20" s="519"/>
      <c r="AJ20" s="519"/>
      <c r="AK20" s="519"/>
      <c r="AL20" s="519"/>
      <c r="AM20" s="519"/>
      <c r="AN20" s="520"/>
    </row>
    <row r="21" spans="1:40" ht="16.5" customHeight="1" x14ac:dyDescent="0.25">
      <c r="A21" s="512" t="s">
        <v>32</v>
      </c>
      <c r="B21" s="513"/>
      <c r="C21" s="513"/>
      <c r="D21" s="513"/>
      <c r="E21" s="513"/>
      <c r="F21" s="513"/>
      <c r="G21" s="513"/>
      <c r="H21" s="514"/>
      <c r="I21" s="525">
        <v>44878</v>
      </c>
      <c r="J21" s="526"/>
      <c r="K21" s="526"/>
      <c r="L21" s="526"/>
      <c r="M21" s="526"/>
      <c r="N21" s="526"/>
      <c r="O21" s="526"/>
      <c r="P21" s="526"/>
      <c r="Q21" s="526"/>
      <c r="R21" s="526"/>
      <c r="S21" s="526"/>
      <c r="T21" s="526"/>
      <c r="U21" s="526"/>
      <c r="V21" s="526"/>
      <c r="W21" s="526"/>
      <c r="X21" s="526"/>
      <c r="Y21" s="526"/>
      <c r="Z21" s="526"/>
      <c r="AA21" s="526"/>
      <c r="AB21" s="526"/>
      <c r="AC21" s="526"/>
      <c r="AD21" s="526"/>
      <c r="AE21" s="526"/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18.75" customHeight="1" x14ac:dyDescent="0.25">
      <c r="A22" s="432" t="s">
        <v>33</v>
      </c>
      <c r="B22" s="433"/>
      <c r="C22" s="433"/>
      <c r="D22" s="433"/>
      <c r="E22" s="433"/>
      <c r="F22" s="433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33"/>
      <c r="AK22" s="433"/>
      <c r="AL22" s="433"/>
      <c r="AM22" s="433"/>
      <c r="AN22" s="436"/>
    </row>
    <row r="23" spans="1:40" ht="16.5" customHeight="1" x14ac:dyDescent="0.25">
      <c r="A23" s="506" t="s">
        <v>34</v>
      </c>
      <c r="B23" s="507"/>
      <c r="C23" s="507"/>
      <c r="D23" s="507"/>
      <c r="E23" s="507"/>
      <c r="F23" s="507"/>
      <c r="G23" s="507"/>
      <c r="H23" s="508"/>
      <c r="I23" s="506" t="s">
        <v>35</v>
      </c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07"/>
      <c r="Y23" s="507"/>
      <c r="Z23" s="507"/>
      <c r="AA23" s="507"/>
      <c r="AB23" s="507"/>
      <c r="AC23" s="507"/>
      <c r="AD23" s="507"/>
      <c r="AE23" s="507"/>
      <c r="AF23" s="507"/>
      <c r="AG23" s="507"/>
      <c r="AH23" s="507"/>
      <c r="AI23" s="507"/>
      <c r="AJ23" s="507"/>
      <c r="AK23" s="507"/>
      <c r="AL23" s="507"/>
      <c r="AM23" s="507"/>
      <c r="AN23" s="508"/>
    </row>
    <row r="24" spans="1:40" ht="16.5" customHeight="1" x14ac:dyDescent="0.25">
      <c r="A24" s="518" t="s">
        <v>36</v>
      </c>
      <c r="B24" s="519"/>
      <c r="C24" s="519"/>
      <c r="D24" s="519"/>
      <c r="E24" s="519"/>
      <c r="F24" s="519"/>
      <c r="G24" s="519"/>
      <c r="H24" s="520"/>
      <c r="I24" s="518" t="s">
        <v>37</v>
      </c>
      <c r="J24" s="519"/>
      <c r="K24" s="519"/>
      <c r="L24" s="519"/>
      <c r="M24" s="519"/>
      <c r="N24" s="519"/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19"/>
      <c r="AB24" s="519"/>
      <c r="AC24" s="519"/>
      <c r="AD24" s="519"/>
      <c r="AE24" s="519"/>
      <c r="AF24" s="519"/>
      <c r="AG24" s="519"/>
      <c r="AH24" s="519"/>
      <c r="AI24" s="519"/>
      <c r="AJ24" s="519"/>
      <c r="AK24" s="519"/>
      <c r="AL24" s="519"/>
      <c r="AM24" s="519"/>
      <c r="AN24" s="520"/>
    </row>
    <row r="25" spans="1:40" ht="16.5" customHeight="1" x14ac:dyDescent="0.25">
      <c r="A25" s="518" t="s">
        <v>22</v>
      </c>
      <c r="B25" s="519"/>
      <c r="C25" s="519"/>
      <c r="D25" s="519"/>
      <c r="E25" s="519"/>
      <c r="F25" s="519"/>
      <c r="G25" s="519"/>
      <c r="H25" s="520"/>
      <c r="I25" s="518" t="s">
        <v>38</v>
      </c>
      <c r="J25" s="519"/>
      <c r="K25" s="519"/>
      <c r="L25" s="519"/>
      <c r="M25" s="519"/>
      <c r="N25" s="519"/>
      <c r="O25" s="519"/>
      <c r="P25" s="519"/>
      <c r="Q25" s="519"/>
      <c r="R25" s="519"/>
      <c r="S25" s="519"/>
      <c r="T25" s="519"/>
      <c r="U25" s="519"/>
      <c r="V25" s="519"/>
      <c r="W25" s="519"/>
      <c r="X25" s="519"/>
      <c r="Y25" s="519"/>
      <c r="Z25" s="519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519"/>
      <c r="AL25" s="519"/>
      <c r="AM25" s="519"/>
      <c r="AN25" s="520"/>
    </row>
    <row r="26" spans="1:40" ht="16.5" customHeight="1" x14ac:dyDescent="0.25">
      <c r="A26" s="512" t="s">
        <v>32</v>
      </c>
      <c r="B26" s="513"/>
      <c r="C26" s="513"/>
      <c r="D26" s="513"/>
      <c r="E26" s="513"/>
      <c r="F26" s="513"/>
      <c r="G26" s="513"/>
      <c r="H26" s="514"/>
      <c r="I26" s="525">
        <v>44819</v>
      </c>
      <c r="J26" s="526"/>
      <c r="K26" s="526"/>
      <c r="L26" s="526"/>
      <c r="M26" s="526"/>
      <c r="N26" s="526"/>
      <c r="O26" s="526"/>
      <c r="P26" s="526"/>
      <c r="Q26" s="526"/>
      <c r="R26" s="526"/>
      <c r="S26" s="526"/>
      <c r="T26" s="526"/>
      <c r="U26" s="526"/>
      <c r="V26" s="526"/>
      <c r="W26" s="526"/>
      <c r="X26" s="526"/>
      <c r="Y26" s="526"/>
      <c r="Z26" s="526"/>
      <c r="AA26" s="526"/>
      <c r="AB26" s="526"/>
      <c r="AC26" s="526"/>
      <c r="AD26" s="526"/>
      <c r="AE26" s="526"/>
      <c r="AF26" s="526"/>
      <c r="AG26" s="526"/>
      <c r="AH26" s="526"/>
      <c r="AI26" s="526"/>
      <c r="AJ26" s="526"/>
      <c r="AK26" s="526"/>
      <c r="AL26" s="526"/>
      <c r="AM26" s="526"/>
      <c r="AN26" s="527"/>
    </row>
    <row r="27" spans="1:40" ht="18.75" customHeight="1" x14ac:dyDescent="0.25">
      <c r="A27" s="432" t="s">
        <v>39</v>
      </c>
      <c r="B27" s="433"/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33"/>
      <c r="AI27" s="433"/>
      <c r="AJ27" s="433"/>
      <c r="AK27" s="433"/>
      <c r="AL27" s="433"/>
      <c r="AM27" s="433"/>
      <c r="AN27" s="436"/>
    </row>
    <row r="28" spans="1:40" ht="16.5" customHeight="1" x14ac:dyDescent="0.25">
      <c r="A28" s="506" t="s">
        <v>34</v>
      </c>
      <c r="B28" s="507"/>
      <c r="C28" s="507"/>
      <c r="D28" s="507"/>
      <c r="E28" s="507"/>
      <c r="F28" s="507"/>
      <c r="G28" s="507"/>
      <c r="H28" s="508"/>
      <c r="I28" s="506" t="s">
        <v>40</v>
      </c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7"/>
      <c r="AI28" s="507"/>
      <c r="AJ28" s="507"/>
      <c r="AK28" s="507"/>
      <c r="AL28" s="507"/>
      <c r="AM28" s="507"/>
      <c r="AN28" s="508"/>
    </row>
    <row r="29" spans="1:40" ht="16.5" customHeight="1" x14ac:dyDescent="0.25">
      <c r="A29" s="518" t="s">
        <v>36</v>
      </c>
      <c r="B29" s="519"/>
      <c r="C29" s="519"/>
      <c r="D29" s="519"/>
      <c r="E29" s="519"/>
      <c r="F29" s="519"/>
      <c r="G29" s="519"/>
      <c r="H29" s="520"/>
      <c r="I29" s="518" t="s">
        <v>41</v>
      </c>
      <c r="J29" s="519"/>
      <c r="K29" s="519"/>
      <c r="L29" s="519"/>
      <c r="M29" s="519"/>
      <c r="N29" s="519"/>
      <c r="O29" s="519"/>
      <c r="P29" s="519"/>
      <c r="Q29" s="519"/>
      <c r="R29" s="519"/>
      <c r="S29" s="519"/>
      <c r="T29" s="519"/>
      <c r="U29" s="519"/>
      <c r="V29" s="519"/>
      <c r="W29" s="519"/>
      <c r="X29" s="519"/>
      <c r="Y29" s="519"/>
      <c r="Z29" s="519"/>
      <c r="AA29" s="519"/>
      <c r="AB29" s="519"/>
      <c r="AC29" s="519"/>
      <c r="AD29" s="519"/>
      <c r="AE29" s="519"/>
      <c r="AF29" s="519"/>
      <c r="AG29" s="519"/>
      <c r="AH29" s="519"/>
      <c r="AI29" s="519"/>
      <c r="AJ29" s="519"/>
      <c r="AK29" s="519"/>
      <c r="AL29" s="519"/>
      <c r="AM29" s="519"/>
      <c r="AN29" s="520"/>
    </row>
    <row r="30" spans="1:40" ht="16.5" customHeight="1" x14ac:dyDescent="0.25">
      <c r="A30" s="512" t="s">
        <v>32</v>
      </c>
      <c r="B30" s="513"/>
      <c r="C30" s="513"/>
      <c r="D30" s="513"/>
      <c r="E30" s="513"/>
      <c r="F30" s="513"/>
      <c r="G30" s="513"/>
      <c r="H30" s="514"/>
      <c r="I30" s="521">
        <v>45789</v>
      </c>
      <c r="J30" s="522"/>
      <c r="K30" s="522"/>
      <c r="L30" s="523"/>
      <c r="M30" s="523"/>
      <c r="N30" s="523"/>
      <c r="O30" s="523"/>
      <c r="P30" s="523"/>
      <c r="Q30" s="523"/>
      <c r="R30" s="523"/>
      <c r="S30" s="523"/>
      <c r="T30" s="523"/>
      <c r="U30" s="523"/>
      <c r="V30" s="523"/>
      <c r="W30" s="523"/>
      <c r="X30" s="523"/>
      <c r="Y30" s="523"/>
      <c r="Z30" s="523"/>
      <c r="AA30" s="523"/>
      <c r="AB30" s="523"/>
      <c r="AC30" s="523"/>
      <c r="AD30" s="523"/>
      <c r="AE30" s="523"/>
      <c r="AF30" s="523"/>
      <c r="AG30" s="523"/>
      <c r="AH30" s="523"/>
      <c r="AI30" s="523"/>
      <c r="AJ30" s="523"/>
      <c r="AK30" s="523"/>
      <c r="AL30" s="523"/>
      <c r="AM30" s="523"/>
      <c r="AN30" s="524"/>
    </row>
    <row r="31" spans="1:40" ht="18.75" customHeight="1" x14ac:dyDescent="0.25">
      <c r="A31" s="2"/>
      <c r="B31" s="3"/>
      <c r="C31" s="3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5"/>
    </row>
    <row r="32" spans="1:40" ht="18.75" customHeight="1" x14ac:dyDescent="0.25">
      <c r="A32" s="432" t="s">
        <v>42</v>
      </c>
      <c r="B32" s="433"/>
      <c r="C32" s="433"/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3"/>
      <c r="W32" s="433"/>
      <c r="X32" s="433"/>
      <c r="Y32" s="433"/>
      <c r="Z32" s="433"/>
      <c r="AA32" s="433"/>
      <c r="AB32" s="433"/>
      <c r="AC32" s="433"/>
      <c r="AD32" s="433"/>
      <c r="AE32" s="433"/>
      <c r="AF32" s="433"/>
      <c r="AG32" s="433"/>
      <c r="AH32" s="433"/>
      <c r="AI32" s="433"/>
      <c r="AJ32" s="433"/>
      <c r="AK32" s="433"/>
      <c r="AL32" s="433"/>
      <c r="AM32" s="433"/>
      <c r="AN32" s="436"/>
    </row>
    <row r="33" spans="1:40" ht="18.75" customHeight="1" x14ac:dyDescent="0.25">
      <c r="A33" s="444" t="s">
        <v>43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5"/>
      <c r="AJ33" s="445"/>
      <c r="AK33" s="445"/>
      <c r="AL33" s="445"/>
      <c r="AM33" s="445"/>
      <c r="AN33" s="446"/>
    </row>
    <row r="34" spans="1:40" ht="16.5" customHeight="1" x14ac:dyDescent="0.25">
      <c r="A34" s="506" t="s">
        <v>44</v>
      </c>
      <c r="B34" s="507"/>
      <c r="C34" s="507"/>
      <c r="D34" s="507"/>
      <c r="E34" s="507"/>
      <c r="F34" s="507"/>
      <c r="G34" s="507"/>
      <c r="H34" s="508"/>
      <c r="I34" s="509">
        <v>45292</v>
      </c>
      <c r="J34" s="510"/>
      <c r="K34" s="510"/>
      <c r="L34" s="510"/>
      <c r="M34" s="510"/>
      <c r="N34" s="510"/>
      <c r="O34" s="510"/>
      <c r="P34" s="510"/>
      <c r="Q34" s="510"/>
      <c r="R34" s="510"/>
      <c r="S34" s="510"/>
      <c r="T34" s="510"/>
      <c r="U34" s="510"/>
      <c r="V34" s="510"/>
      <c r="W34" s="510"/>
      <c r="X34" s="510"/>
      <c r="Y34" s="510"/>
      <c r="Z34" s="510"/>
      <c r="AA34" s="510"/>
      <c r="AB34" s="510"/>
      <c r="AC34" s="510"/>
      <c r="AD34" s="510"/>
      <c r="AE34" s="510"/>
      <c r="AF34" s="510"/>
      <c r="AG34" s="510"/>
      <c r="AH34" s="510"/>
      <c r="AI34" s="510"/>
      <c r="AJ34" s="510"/>
      <c r="AK34" s="510"/>
      <c r="AL34" s="510"/>
      <c r="AM34" s="510"/>
      <c r="AN34" s="511"/>
    </row>
    <row r="35" spans="1:40" ht="16.5" customHeight="1" x14ac:dyDescent="0.25">
      <c r="A35" s="512" t="s">
        <v>45</v>
      </c>
      <c r="B35" s="513"/>
      <c r="C35" s="513"/>
      <c r="D35" s="513"/>
      <c r="E35" s="513"/>
      <c r="F35" s="513"/>
      <c r="G35" s="513"/>
      <c r="H35" s="514"/>
      <c r="I35" s="515">
        <v>45657</v>
      </c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516"/>
      <c r="Z35" s="516"/>
      <c r="AA35" s="516"/>
      <c r="AB35" s="516"/>
      <c r="AC35" s="516"/>
      <c r="AD35" s="516"/>
      <c r="AE35" s="516"/>
      <c r="AF35" s="516"/>
      <c r="AG35" s="516"/>
      <c r="AH35" s="516"/>
      <c r="AI35" s="516"/>
      <c r="AJ35" s="516"/>
      <c r="AK35" s="516"/>
      <c r="AL35" s="516"/>
      <c r="AM35" s="516"/>
      <c r="AN35" s="517"/>
    </row>
    <row r="36" spans="1:40" ht="18.75" customHeight="1" x14ac:dyDescent="0.25">
      <c r="A36" s="6" t="s">
        <v>46</v>
      </c>
      <c r="B36" s="7"/>
      <c r="C36" s="7"/>
      <c r="D36" s="7"/>
      <c r="E36" s="7"/>
      <c r="F36" s="7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5"/>
    </row>
    <row r="37" spans="1:40" ht="14.25" customHeight="1" x14ac:dyDescent="0.25">
      <c r="A37" s="99" t="s">
        <v>47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 t="s">
        <v>48</v>
      </c>
      <c r="AL37" s="99"/>
      <c r="AM37" s="99"/>
      <c r="AN37" s="99"/>
    </row>
    <row r="38" spans="1:40" ht="17.25" customHeight="1" x14ac:dyDescent="0.25">
      <c r="A38" s="504" t="s">
        <v>49</v>
      </c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4"/>
      <c r="T38" s="504"/>
      <c r="U38" s="504"/>
      <c r="V38" s="504"/>
      <c r="W38" s="504"/>
      <c r="X38" s="504"/>
      <c r="Y38" s="504"/>
      <c r="Z38" s="504"/>
      <c r="AA38" s="504"/>
      <c r="AB38" s="504"/>
      <c r="AC38" s="504"/>
      <c r="AD38" s="504"/>
      <c r="AE38" s="504"/>
      <c r="AF38" s="504"/>
      <c r="AG38" s="504"/>
      <c r="AH38" s="504"/>
      <c r="AI38" s="504"/>
      <c r="AJ38" s="504"/>
      <c r="AK38" s="505" t="s">
        <v>50</v>
      </c>
      <c r="AL38" s="505"/>
      <c r="AM38" s="505"/>
      <c r="AN38" s="505"/>
    </row>
    <row r="39" spans="1:40" ht="17.25" customHeight="1" x14ac:dyDescent="0.25">
      <c r="A39" s="500" t="s">
        <v>51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500"/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1" t="s">
        <v>50</v>
      </c>
      <c r="AL39" s="501"/>
      <c r="AM39" s="501"/>
      <c r="AN39" s="501"/>
    </row>
    <row r="40" spans="1:40" ht="17.25" customHeight="1" x14ac:dyDescent="0.25">
      <c r="A40" s="500" t="s">
        <v>52</v>
      </c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0"/>
      <c r="U40" s="500"/>
      <c r="V40" s="500"/>
      <c r="W40" s="500"/>
      <c r="X40" s="500"/>
      <c r="Y40" s="500"/>
      <c r="Z40" s="500"/>
      <c r="AA40" s="500"/>
      <c r="AB40" s="500"/>
      <c r="AC40" s="500"/>
      <c r="AD40" s="500"/>
      <c r="AE40" s="500"/>
      <c r="AF40" s="500"/>
      <c r="AG40" s="500"/>
      <c r="AH40" s="500"/>
      <c r="AI40" s="500"/>
      <c r="AJ40" s="500"/>
      <c r="AK40" s="501" t="s">
        <v>50</v>
      </c>
      <c r="AL40" s="501"/>
      <c r="AM40" s="501"/>
      <c r="AN40" s="501"/>
    </row>
    <row r="41" spans="1:40" ht="17.25" customHeight="1" x14ac:dyDescent="0.25">
      <c r="A41" s="500" t="s">
        <v>53</v>
      </c>
      <c r="B41" s="500"/>
      <c r="C41" s="500"/>
      <c r="D41" s="500"/>
      <c r="E41" s="500"/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00"/>
      <c r="AJ41" s="500"/>
      <c r="AK41" s="501" t="s">
        <v>50</v>
      </c>
      <c r="AL41" s="501"/>
      <c r="AM41" s="501"/>
      <c r="AN41" s="501"/>
    </row>
    <row r="42" spans="1:40" ht="27.75" customHeight="1" x14ac:dyDescent="0.25">
      <c r="A42" s="500" t="s">
        <v>54</v>
      </c>
      <c r="B42" s="500"/>
      <c r="C42" s="500"/>
      <c r="D42" s="500"/>
      <c r="E42" s="500"/>
      <c r="F42" s="500"/>
      <c r="G42" s="500"/>
      <c r="H42" s="500"/>
      <c r="I42" s="500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1" t="s">
        <v>50</v>
      </c>
      <c r="AL42" s="501"/>
      <c r="AM42" s="501"/>
      <c r="AN42" s="501"/>
    </row>
    <row r="43" spans="1:40" ht="17.25" customHeight="1" x14ac:dyDescent="0.25">
      <c r="A43" s="500" t="s">
        <v>55</v>
      </c>
      <c r="B43" s="500"/>
      <c r="C43" s="500"/>
      <c r="D43" s="500"/>
      <c r="E43" s="500"/>
      <c r="F43" s="500"/>
      <c r="G43" s="500"/>
      <c r="H43" s="500"/>
      <c r="I43" s="500"/>
      <c r="J43" s="500"/>
      <c r="K43" s="500"/>
      <c r="L43" s="500"/>
      <c r="M43" s="500"/>
      <c r="N43" s="500"/>
      <c r="O43" s="500"/>
      <c r="P43" s="500"/>
      <c r="Q43" s="500"/>
      <c r="R43" s="500"/>
      <c r="S43" s="500"/>
      <c r="T43" s="500"/>
      <c r="U43" s="500"/>
      <c r="V43" s="500"/>
      <c r="W43" s="500"/>
      <c r="X43" s="500"/>
      <c r="Y43" s="500"/>
      <c r="Z43" s="500"/>
      <c r="AA43" s="500"/>
      <c r="AB43" s="500"/>
      <c r="AC43" s="500"/>
      <c r="AD43" s="500"/>
      <c r="AE43" s="500"/>
      <c r="AF43" s="500"/>
      <c r="AG43" s="500"/>
      <c r="AH43" s="500"/>
      <c r="AI43" s="500"/>
      <c r="AJ43" s="500"/>
      <c r="AK43" s="501" t="s">
        <v>50</v>
      </c>
      <c r="AL43" s="501"/>
      <c r="AM43" s="501"/>
      <c r="AN43" s="501"/>
    </row>
    <row r="44" spans="1:40" ht="17.25" customHeight="1" x14ac:dyDescent="0.25">
      <c r="A44" s="502" t="s">
        <v>56</v>
      </c>
      <c r="B44" s="502"/>
      <c r="C44" s="50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502"/>
      <c r="Z44" s="502"/>
      <c r="AA44" s="502"/>
      <c r="AB44" s="502"/>
      <c r="AC44" s="502"/>
      <c r="AD44" s="502"/>
      <c r="AE44" s="502"/>
      <c r="AF44" s="502"/>
      <c r="AG44" s="502"/>
      <c r="AH44" s="502"/>
      <c r="AI44" s="502"/>
      <c r="AJ44" s="502"/>
      <c r="AK44" s="503" t="s">
        <v>50</v>
      </c>
      <c r="AL44" s="503"/>
      <c r="AM44" s="503"/>
      <c r="AN44" s="503"/>
    </row>
    <row r="45" spans="1:40" s="12" customFormat="1" ht="18" customHeight="1" x14ac:dyDescent="0.25">
      <c r="A45" s="8" t="s">
        <v>57</v>
      </c>
      <c r="B45" s="9"/>
      <c r="C45" s="9"/>
      <c r="D45" s="9"/>
      <c r="E45" s="9"/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1"/>
    </row>
    <row r="46" spans="1:40" s="12" customFormat="1" ht="18" customHeight="1" x14ac:dyDescent="0.25">
      <c r="A46" s="81" t="s">
        <v>58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3"/>
    </row>
    <row r="47" spans="1:40" s="31" customFormat="1" ht="16.5" customHeight="1" x14ac:dyDescent="0.25">
      <c r="A47" s="494" t="s">
        <v>59</v>
      </c>
      <c r="B47" s="495"/>
      <c r="C47" s="495"/>
      <c r="D47" s="30" t="s">
        <v>60</v>
      </c>
      <c r="K47" s="495" t="s">
        <v>61</v>
      </c>
      <c r="L47" s="495"/>
      <c r="M47" s="495"/>
      <c r="N47" s="32" t="s">
        <v>60</v>
      </c>
      <c r="S47" s="495" t="s">
        <v>62</v>
      </c>
      <c r="T47" s="495"/>
      <c r="U47" s="495"/>
      <c r="V47" s="32" t="s">
        <v>60</v>
      </c>
      <c r="AB47" s="495" t="s">
        <v>63</v>
      </c>
      <c r="AC47" s="495"/>
      <c r="AD47" s="495"/>
      <c r="AE47" s="33"/>
      <c r="AH47" s="34"/>
      <c r="AI47" s="34"/>
      <c r="AJ47" s="34"/>
      <c r="AK47" s="495" t="s">
        <v>64</v>
      </c>
      <c r="AL47" s="495"/>
      <c r="AM47" s="32" t="s">
        <v>60</v>
      </c>
      <c r="AN47" s="35"/>
    </row>
    <row r="48" spans="1:40" s="12" customFormat="1" ht="18.75" customHeight="1" x14ac:dyDescent="0.25">
      <c r="A48" s="8" t="s">
        <v>65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13"/>
    </row>
    <row r="49" spans="1:40" s="12" customFormat="1" ht="18.75" customHeight="1" x14ac:dyDescent="0.25">
      <c r="A49" s="81" t="s">
        <v>66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3"/>
    </row>
    <row r="50" spans="1:40" ht="16.5" customHeight="1" x14ac:dyDescent="0.25">
      <c r="A50" s="494" t="s">
        <v>67</v>
      </c>
      <c r="B50" s="495"/>
      <c r="C50" s="495"/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495"/>
      <c r="AM50" s="495"/>
      <c r="AN50" s="496"/>
    </row>
    <row r="51" spans="1:40" ht="18.75" customHeight="1" x14ac:dyDescent="0.25">
      <c r="A51" s="497" t="s">
        <v>68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N51" s="498"/>
      <c r="O51" s="498"/>
      <c r="P51" s="498"/>
      <c r="Q51" s="498"/>
      <c r="R51" s="498"/>
      <c r="S51" s="498"/>
      <c r="T51" s="498"/>
      <c r="U51" s="498"/>
      <c r="V51" s="498"/>
      <c r="W51" s="498"/>
      <c r="X51" s="498"/>
      <c r="Y51" s="498"/>
      <c r="Z51" s="498"/>
      <c r="AA51" s="498"/>
      <c r="AB51" s="498"/>
      <c r="AC51" s="498"/>
      <c r="AD51" s="498"/>
      <c r="AE51" s="498"/>
      <c r="AF51" s="498"/>
      <c r="AG51" s="498"/>
      <c r="AH51" s="498"/>
      <c r="AI51" s="498"/>
      <c r="AJ51" s="498"/>
      <c r="AK51" s="498"/>
      <c r="AL51" s="498"/>
      <c r="AM51" s="498"/>
      <c r="AN51" s="499"/>
    </row>
    <row r="52" spans="1:40" ht="18.75" customHeight="1" x14ac:dyDescent="0.25">
      <c r="A52" s="427" t="s">
        <v>69</v>
      </c>
      <c r="B52" s="427"/>
      <c r="C52" s="427"/>
      <c r="D52" s="427"/>
      <c r="E52" s="427"/>
      <c r="F52" s="427"/>
      <c r="G52" s="408" t="s">
        <v>70</v>
      </c>
      <c r="H52" s="409"/>
      <c r="I52" s="409"/>
      <c r="J52" s="409"/>
      <c r="K52" s="427" t="s">
        <v>71</v>
      </c>
      <c r="L52" s="427"/>
      <c r="M52" s="427"/>
      <c r="N52" s="427"/>
      <c r="O52" s="427" t="s">
        <v>72</v>
      </c>
      <c r="P52" s="427"/>
      <c r="Q52" s="427"/>
      <c r="R52" s="427"/>
      <c r="S52" s="408" t="s">
        <v>73</v>
      </c>
      <c r="T52" s="409"/>
      <c r="U52" s="409"/>
      <c r="V52" s="409"/>
      <c r="W52" s="409"/>
      <c r="X52" s="409"/>
      <c r="Y52" s="410"/>
      <c r="Z52" s="408" t="s">
        <v>74</v>
      </c>
      <c r="AA52" s="409"/>
      <c r="AB52" s="409"/>
      <c r="AC52" s="409"/>
      <c r="AD52" s="410"/>
      <c r="AE52" s="409" t="s">
        <v>75</v>
      </c>
      <c r="AF52" s="409"/>
      <c r="AG52" s="409"/>
      <c r="AH52" s="409"/>
      <c r="AI52" s="410"/>
      <c r="AJ52" s="408" t="s">
        <v>76</v>
      </c>
      <c r="AK52" s="409"/>
      <c r="AL52" s="409"/>
      <c r="AM52" s="409"/>
      <c r="AN52" s="410"/>
    </row>
    <row r="53" spans="1:40" s="36" customFormat="1" ht="16.5" customHeight="1" x14ac:dyDescent="0.25">
      <c r="A53" s="482" t="s">
        <v>77</v>
      </c>
      <c r="B53" s="482"/>
      <c r="C53" s="482"/>
      <c r="D53" s="482"/>
      <c r="E53" s="482"/>
      <c r="F53" s="482"/>
      <c r="G53" s="483" t="s">
        <v>13</v>
      </c>
      <c r="H53" s="484"/>
      <c r="I53" s="484"/>
      <c r="J53" s="484"/>
      <c r="K53" s="482" t="s">
        <v>15</v>
      </c>
      <c r="L53" s="482"/>
      <c r="M53" s="482"/>
      <c r="N53" s="482"/>
      <c r="O53" s="482" t="s">
        <v>17</v>
      </c>
      <c r="P53" s="482"/>
      <c r="Q53" s="482"/>
      <c r="R53" s="482"/>
      <c r="S53" s="472" t="s">
        <v>19</v>
      </c>
      <c r="T53" s="447"/>
      <c r="U53" s="447"/>
      <c r="V53" s="447"/>
      <c r="W53" s="447"/>
      <c r="X53" s="447"/>
      <c r="Y53" s="448"/>
      <c r="Z53" s="485" t="s">
        <v>21</v>
      </c>
      <c r="AA53" s="486"/>
      <c r="AB53" s="486"/>
      <c r="AC53" s="486"/>
      <c r="AD53" s="487"/>
      <c r="AE53" s="486" t="s">
        <v>25</v>
      </c>
      <c r="AF53" s="486"/>
      <c r="AG53" s="486"/>
      <c r="AH53" s="486"/>
      <c r="AI53" s="487"/>
      <c r="AJ53" s="488" t="s">
        <v>4</v>
      </c>
      <c r="AK53" s="489"/>
      <c r="AL53" s="489"/>
      <c r="AM53" s="489"/>
      <c r="AN53" s="490"/>
    </row>
    <row r="54" spans="1:40" s="36" customFormat="1" ht="16.5" customHeight="1" x14ac:dyDescent="0.25">
      <c r="A54" s="480" t="s">
        <v>78</v>
      </c>
      <c r="B54" s="480"/>
      <c r="C54" s="480"/>
      <c r="D54" s="480"/>
      <c r="E54" s="480"/>
      <c r="F54" s="480"/>
      <c r="G54" s="417" t="s">
        <v>13</v>
      </c>
      <c r="H54" s="418"/>
      <c r="I54" s="418"/>
      <c r="J54" s="418"/>
      <c r="K54" s="481" t="s">
        <v>15</v>
      </c>
      <c r="L54" s="481"/>
      <c r="M54" s="481"/>
      <c r="N54" s="481"/>
      <c r="O54" s="481" t="s">
        <v>79</v>
      </c>
      <c r="P54" s="481"/>
      <c r="Q54" s="481"/>
      <c r="R54" s="481"/>
      <c r="S54" s="456" t="s">
        <v>80</v>
      </c>
      <c r="T54" s="457"/>
      <c r="U54" s="457"/>
      <c r="V54" s="457"/>
      <c r="W54" s="457"/>
      <c r="X54" s="457"/>
      <c r="Y54" s="458"/>
      <c r="Z54" s="459" t="s">
        <v>21</v>
      </c>
      <c r="AA54" s="460"/>
      <c r="AB54" s="460"/>
      <c r="AC54" s="460"/>
      <c r="AD54" s="461"/>
      <c r="AE54" s="460" t="s">
        <v>25</v>
      </c>
      <c r="AF54" s="460"/>
      <c r="AG54" s="460"/>
      <c r="AH54" s="460"/>
      <c r="AI54" s="461"/>
      <c r="AJ54" s="491" t="s">
        <v>4</v>
      </c>
      <c r="AK54" s="492"/>
      <c r="AL54" s="492"/>
      <c r="AM54" s="492"/>
      <c r="AN54" s="493"/>
    </row>
    <row r="55" spans="1:40" s="12" customFormat="1" ht="18.75" customHeight="1" x14ac:dyDescent="0.25">
      <c r="A55" s="408" t="s">
        <v>81</v>
      </c>
      <c r="B55" s="409"/>
      <c r="C55" s="409"/>
      <c r="D55" s="409"/>
      <c r="E55" s="409"/>
      <c r="F55" s="410"/>
      <c r="G55" s="408" t="s">
        <v>82</v>
      </c>
      <c r="H55" s="409"/>
      <c r="I55" s="409"/>
      <c r="J55" s="410"/>
      <c r="K55" s="408" t="s">
        <v>83</v>
      </c>
      <c r="L55" s="409"/>
      <c r="M55" s="409"/>
      <c r="N55" s="410"/>
      <c r="O55" s="408" t="s">
        <v>84</v>
      </c>
      <c r="P55" s="409"/>
      <c r="Q55" s="409"/>
      <c r="R55" s="409"/>
      <c r="S55" s="409"/>
      <c r="T55" s="410"/>
      <c r="U55" s="476" t="s">
        <v>85</v>
      </c>
      <c r="V55" s="477"/>
      <c r="W55" s="477"/>
      <c r="X55" s="477"/>
      <c r="Y55" s="478"/>
      <c r="Z55" s="479" t="s">
        <v>74</v>
      </c>
      <c r="AA55" s="479"/>
      <c r="AB55" s="479"/>
      <c r="AC55" s="479"/>
      <c r="AD55" s="479"/>
      <c r="AE55" s="478" t="s">
        <v>86</v>
      </c>
      <c r="AF55" s="479"/>
      <c r="AG55" s="479"/>
      <c r="AH55" s="479"/>
      <c r="AI55" s="479"/>
      <c r="AJ55" s="476" t="s">
        <v>87</v>
      </c>
      <c r="AK55" s="477"/>
      <c r="AL55" s="477"/>
      <c r="AM55" s="477"/>
      <c r="AN55" s="478"/>
    </row>
    <row r="56" spans="1:40" s="36" customFormat="1" ht="16.5" customHeight="1" x14ac:dyDescent="0.25">
      <c r="A56" s="428" t="s">
        <v>77</v>
      </c>
      <c r="B56" s="429"/>
      <c r="C56" s="429"/>
      <c r="D56" s="429"/>
      <c r="E56" s="429"/>
      <c r="F56" s="465"/>
      <c r="G56" s="466" t="s">
        <v>88</v>
      </c>
      <c r="H56" s="467"/>
      <c r="I56" s="467"/>
      <c r="J56" s="468"/>
      <c r="K56" s="469" t="s">
        <v>89</v>
      </c>
      <c r="L56" s="470"/>
      <c r="M56" s="470"/>
      <c r="N56" s="471"/>
      <c r="O56" s="428" t="s">
        <v>28</v>
      </c>
      <c r="P56" s="429"/>
      <c r="Q56" s="429"/>
      <c r="R56" s="429"/>
      <c r="S56" s="429"/>
      <c r="T56" s="465"/>
      <c r="U56" s="472" t="s">
        <v>90</v>
      </c>
      <c r="V56" s="447"/>
      <c r="W56" s="447"/>
      <c r="X56" s="447"/>
      <c r="Y56" s="448"/>
      <c r="Z56" s="473" t="s">
        <v>91</v>
      </c>
      <c r="AA56" s="474"/>
      <c r="AB56" s="474"/>
      <c r="AC56" s="474"/>
      <c r="AD56" s="475"/>
      <c r="AE56" s="447" t="s">
        <v>92</v>
      </c>
      <c r="AF56" s="447"/>
      <c r="AG56" s="447"/>
      <c r="AH56" s="447"/>
      <c r="AI56" s="448"/>
      <c r="AJ56" s="449" t="s">
        <v>23</v>
      </c>
      <c r="AK56" s="450"/>
      <c r="AL56" s="450"/>
      <c r="AM56" s="450"/>
      <c r="AN56" s="451"/>
    </row>
    <row r="57" spans="1:40" s="36" customFormat="1" ht="16.5" customHeight="1" x14ac:dyDescent="0.25">
      <c r="A57" s="417" t="s">
        <v>78</v>
      </c>
      <c r="B57" s="418"/>
      <c r="C57" s="418"/>
      <c r="D57" s="418"/>
      <c r="E57" s="418"/>
      <c r="F57" s="452"/>
      <c r="G57" s="453" t="s">
        <v>88</v>
      </c>
      <c r="H57" s="454"/>
      <c r="I57" s="454"/>
      <c r="J57" s="455"/>
      <c r="K57" s="453" t="s">
        <v>89</v>
      </c>
      <c r="L57" s="454"/>
      <c r="M57" s="454"/>
      <c r="N57" s="455"/>
      <c r="O57" s="417" t="s">
        <v>28</v>
      </c>
      <c r="P57" s="418"/>
      <c r="Q57" s="418"/>
      <c r="R57" s="418"/>
      <c r="S57" s="418"/>
      <c r="T57" s="452"/>
      <c r="U57" s="456" t="s">
        <v>90</v>
      </c>
      <c r="V57" s="457"/>
      <c r="W57" s="457"/>
      <c r="X57" s="457"/>
      <c r="Y57" s="458"/>
      <c r="Z57" s="459" t="s">
        <v>91</v>
      </c>
      <c r="AA57" s="460"/>
      <c r="AB57" s="460"/>
      <c r="AC57" s="460"/>
      <c r="AD57" s="461"/>
      <c r="AE57" s="457" t="s">
        <v>92</v>
      </c>
      <c r="AF57" s="457"/>
      <c r="AG57" s="457"/>
      <c r="AH57" s="457"/>
      <c r="AI57" s="458"/>
      <c r="AJ57" s="462" t="s">
        <v>93</v>
      </c>
      <c r="AK57" s="463"/>
      <c r="AL57" s="463"/>
      <c r="AM57" s="463"/>
      <c r="AN57" s="464"/>
    </row>
    <row r="58" spans="1:40" ht="15.75" customHeight="1" x14ac:dyDescent="0.25">
      <c r="A58" s="432" t="s">
        <v>81</v>
      </c>
      <c r="B58" s="433"/>
      <c r="C58" s="433"/>
      <c r="D58" s="432" t="s">
        <v>94</v>
      </c>
      <c r="E58" s="433"/>
      <c r="F58" s="436"/>
      <c r="G58" s="427" t="s">
        <v>95</v>
      </c>
      <c r="H58" s="427"/>
      <c r="I58" s="427"/>
      <c r="J58" s="427"/>
      <c r="K58" s="427"/>
      <c r="L58" s="427"/>
      <c r="M58" s="408" t="s">
        <v>96</v>
      </c>
      <c r="N58" s="409"/>
      <c r="O58" s="409"/>
      <c r="P58" s="409"/>
      <c r="Q58" s="409"/>
      <c r="R58" s="409"/>
      <c r="S58" s="409"/>
      <c r="T58" s="409"/>
      <c r="U58" s="409"/>
      <c r="V58" s="409"/>
      <c r="W58" s="409"/>
      <c r="X58" s="409"/>
      <c r="Y58" s="409"/>
      <c r="Z58" s="409"/>
      <c r="AA58" s="410"/>
      <c r="AB58" s="438" t="s">
        <v>97</v>
      </c>
      <c r="AC58" s="439"/>
      <c r="AD58" s="440"/>
      <c r="AE58" s="432" t="s">
        <v>98</v>
      </c>
      <c r="AF58" s="433"/>
      <c r="AG58" s="433"/>
      <c r="AH58" s="433"/>
      <c r="AI58" s="433"/>
      <c r="AJ58" s="433"/>
      <c r="AK58" s="433"/>
      <c r="AL58" s="433"/>
      <c r="AM58" s="433"/>
      <c r="AN58" s="436"/>
    </row>
    <row r="59" spans="1:40" ht="15.75" customHeight="1" x14ac:dyDescent="0.25">
      <c r="A59" s="434"/>
      <c r="B59" s="435"/>
      <c r="C59" s="435"/>
      <c r="D59" s="434"/>
      <c r="E59" s="435"/>
      <c r="F59" s="437"/>
      <c r="G59" s="427" t="s">
        <v>99</v>
      </c>
      <c r="H59" s="427"/>
      <c r="I59" s="427" t="s">
        <v>100</v>
      </c>
      <c r="J59" s="427"/>
      <c r="K59" s="427" t="s">
        <v>101</v>
      </c>
      <c r="L59" s="427"/>
      <c r="M59" s="427" t="s">
        <v>102</v>
      </c>
      <c r="N59" s="427"/>
      <c r="O59" s="427" t="s">
        <v>103</v>
      </c>
      <c r="P59" s="427"/>
      <c r="Q59" s="427" t="s">
        <v>104</v>
      </c>
      <c r="R59" s="427"/>
      <c r="S59" s="427" t="s">
        <v>105</v>
      </c>
      <c r="T59" s="427"/>
      <c r="U59" s="427" t="s">
        <v>106</v>
      </c>
      <c r="V59" s="427"/>
      <c r="W59" s="427"/>
      <c r="X59" s="427"/>
      <c r="Y59" s="408" t="s">
        <v>107</v>
      </c>
      <c r="Z59" s="409"/>
      <c r="AA59" s="410"/>
      <c r="AB59" s="441"/>
      <c r="AC59" s="442"/>
      <c r="AD59" s="443"/>
      <c r="AE59" s="444"/>
      <c r="AF59" s="445"/>
      <c r="AG59" s="445"/>
      <c r="AH59" s="445"/>
      <c r="AI59" s="445"/>
      <c r="AJ59" s="445"/>
      <c r="AK59" s="445"/>
      <c r="AL59" s="445"/>
      <c r="AM59" s="445"/>
      <c r="AN59" s="446"/>
    </row>
    <row r="60" spans="1:40" ht="27" customHeight="1" x14ac:dyDescent="0.25">
      <c r="A60" s="428" t="s">
        <v>108</v>
      </c>
      <c r="B60" s="429"/>
      <c r="C60" s="429"/>
      <c r="D60" s="411">
        <f>SUM(G60:K60)</f>
        <v>10329</v>
      </c>
      <c r="E60" s="412"/>
      <c r="F60" s="413"/>
      <c r="G60" s="430">
        <f>+'[2]1F.Población'!C6</f>
        <v>6214</v>
      </c>
      <c r="H60" s="431"/>
      <c r="I60" s="430">
        <f>+'[2]1F.Población'!C7</f>
        <v>4055</v>
      </c>
      <c r="J60" s="431"/>
      <c r="K60" s="430">
        <f>+'[2]1F.Población'!C8</f>
        <v>60</v>
      </c>
      <c r="L60" s="431"/>
      <c r="M60" s="423">
        <f>+'[2]1F.Población'!C15</f>
        <v>210</v>
      </c>
      <c r="N60" s="423"/>
      <c r="O60" s="423">
        <f>+'[2]1F.Población'!C16+'[2]1F.Población'!C20+'[2]1F.Población'!C22</f>
        <v>9778</v>
      </c>
      <c r="P60" s="423"/>
      <c r="Q60" s="423">
        <v>0</v>
      </c>
      <c r="R60" s="423"/>
      <c r="S60" s="423">
        <f>+'[2]1F.Población'!C17</f>
        <v>66</v>
      </c>
      <c r="T60" s="423"/>
      <c r="U60" s="423">
        <f>+'[2]1F.Población'!C18+'[2]1F.Población'!C19</f>
        <v>134</v>
      </c>
      <c r="V60" s="423"/>
      <c r="W60" s="423"/>
      <c r="X60" s="423"/>
      <c r="Y60" s="411">
        <f>+'[2]1F.Población'!C23</f>
        <v>141</v>
      </c>
      <c r="Z60" s="412"/>
      <c r="AA60" s="413"/>
      <c r="AB60" s="411">
        <f>+'[2]1F.Población'!C26</f>
        <v>38</v>
      </c>
      <c r="AC60" s="412"/>
      <c r="AD60" s="413"/>
      <c r="AE60" s="414" t="s">
        <v>109</v>
      </c>
      <c r="AF60" s="415"/>
      <c r="AG60" s="415"/>
      <c r="AH60" s="415"/>
      <c r="AI60" s="415"/>
      <c r="AJ60" s="415"/>
      <c r="AK60" s="415"/>
      <c r="AL60" s="415"/>
      <c r="AM60" s="415"/>
      <c r="AN60" s="416"/>
    </row>
    <row r="61" spans="1:40" ht="27" customHeight="1" x14ac:dyDescent="0.25">
      <c r="A61" s="417" t="s">
        <v>110</v>
      </c>
      <c r="B61" s="418"/>
      <c r="C61" s="418"/>
      <c r="D61" s="419">
        <f>SUM(G61:K61)</f>
        <v>192</v>
      </c>
      <c r="E61" s="420"/>
      <c r="F61" s="421"/>
      <c r="G61" s="419">
        <f>+'[2]1F.Población'!D6</f>
        <v>120</v>
      </c>
      <c r="H61" s="421"/>
      <c r="I61" s="419">
        <f>+'[2]1F.Población'!D7</f>
        <v>72</v>
      </c>
      <c r="J61" s="421"/>
      <c r="K61" s="419">
        <v>0</v>
      </c>
      <c r="L61" s="421"/>
      <c r="M61" s="422">
        <v>0</v>
      </c>
      <c r="N61" s="422"/>
      <c r="O61" s="422">
        <f>+'[2]1F.Población'!D16</f>
        <v>68</v>
      </c>
      <c r="P61" s="422"/>
      <c r="Q61" s="422">
        <v>0</v>
      </c>
      <c r="R61" s="422"/>
      <c r="S61" s="422">
        <v>0</v>
      </c>
      <c r="T61" s="422"/>
      <c r="U61" s="422">
        <v>0</v>
      </c>
      <c r="V61" s="422"/>
      <c r="W61" s="422"/>
      <c r="X61" s="422"/>
      <c r="Y61" s="419">
        <f>+'[2]1F.Población'!D23</f>
        <v>4</v>
      </c>
      <c r="Z61" s="420"/>
      <c r="AA61" s="421"/>
      <c r="AB61" s="419">
        <v>0</v>
      </c>
      <c r="AC61" s="420"/>
      <c r="AD61" s="421"/>
      <c r="AE61" s="424" t="s">
        <v>109</v>
      </c>
      <c r="AF61" s="425"/>
      <c r="AG61" s="425"/>
      <c r="AH61" s="425"/>
      <c r="AI61" s="425"/>
      <c r="AJ61" s="425"/>
      <c r="AK61" s="425"/>
      <c r="AL61" s="425"/>
      <c r="AM61" s="425"/>
      <c r="AN61" s="426"/>
    </row>
    <row r="62" spans="1:40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5"/>
      <c r="N62" s="14"/>
      <c r="O62" s="14"/>
      <c r="P62" s="14"/>
      <c r="Q62" s="15"/>
      <c r="R62" s="15"/>
      <c r="S62" s="15"/>
      <c r="T62" s="14"/>
      <c r="U62" s="14"/>
      <c r="V62" s="14"/>
      <c r="W62" s="14"/>
      <c r="X62" s="14"/>
      <c r="Y62" s="15"/>
      <c r="Z62" s="15"/>
      <c r="AA62" s="14"/>
      <c r="AB62" s="14"/>
      <c r="AC62" s="14"/>
      <c r="AD62" s="14"/>
      <c r="AE62" s="14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40" x14ac:dyDescent="0.25">
      <c r="A63" s="16" t="s">
        <v>111</v>
      </c>
      <c r="B63" s="16"/>
      <c r="C63" s="16"/>
      <c r="D63" s="16"/>
      <c r="E63" s="16"/>
      <c r="F63" s="16"/>
      <c r="G63" s="14"/>
      <c r="H63" s="14"/>
      <c r="I63" s="14"/>
      <c r="J63" s="14"/>
      <c r="K63" s="14"/>
      <c r="L63" s="14"/>
      <c r="M63" s="15"/>
      <c r="N63" s="14"/>
      <c r="O63" s="14"/>
      <c r="P63" s="14"/>
      <c r="Q63" s="15"/>
      <c r="R63" s="15"/>
      <c r="S63" s="15"/>
      <c r="T63" s="14"/>
      <c r="U63" s="14"/>
      <c r="V63" s="14"/>
      <c r="W63" s="14"/>
      <c r="X63" s="14"/>
      <c r="Y63" s="15"/>
      <c r="Z63" s="15"/>
      <c r="AA63" s="14"/>
      <c r="AB63" s="14"/>
      <c r="AC63" s="14"/>
      <c r="AD63" s="14"/>
      <c r="AE63" s="14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40" s="17" customFormat="1" ht="27.75" customHeight="1" x14ac:dyDescent="0.25">
      <c r="A64" s="408" t="s">
        <v>112</v>
      </c>
      <c r="B64" s="409"/>
      <c r="C64" s="409"/>
      <c r="D64" s="409"/>
      <c r="E64" s="409"/>
      <c r="F64" s="410"/>
      <c r="G64" s="408" t="s">
        <v>113</v>
      </c>
      <c r="H64" s="409"/>
      <c r="I64" s="410"/>
      <c r="J64" s="408" t="s">
        <v>114</v>
      </c>
      <c r="K64" s="409"/>
      <c r="L64" s="409"/>
      <c r="M64" s="409"/>
      <c r="N64" s="409"/>
      <c r="O64" s="409"/>
      <c r="P64" s="409"/>
      <c r="Q64" s="409"/>
      <c r="R64" s="409"/>
      <c r="S64" s="410"/>
      <c r="T64" s="408" t="s">
        <v>115</v>
      </c>
      <c r="U64" s="409"/>
      <c r="V64" s="409"/>
      <c r="W64" s="409"/>
      <c r="X64" s="409"/>
      <c r="Y64" s="409"/>
      <c r="Z64" s="409"/>
      <c r="AA64" s="409"/>
      <c r="AB64" s="409"/>
      <c r="AC64" s="409"/>
      <c r="AD64" s="410"/>
      <c r="AE64" s="408" t="s">
        <v>116</v>
      </c>
      <c r="AF64" s="409"/>
      <c r="AG64" s="409"/>
      <c r="AH64" s="409"/>
      <c r="AI64" s="409"/>
      <c r="AJ64" s="409"/>
      <c r="AK64" s="409"/>
      <c r="AL64" s="409"/>
      <c r="AM64" s="409"/>
      <c r="AN64" s="410"/>
    </row>
    <row r="65" spans="1:40" ht="107.25" customHeight="1" x14ac:dyDescent="0.25">
      <c r="A65" s="314" t="s">
        <v>117</v>
      </c>
      <c r="B65" s="315"/>
      <c r="C65" s="315"/>
      <c r="D65" s="315"/>
      <c r="E65" s="315"/>
      <c r="F65" s="401"/>
      <c r="G65" s="297" t="s">
        <v>118</v>
      </c>
      <c r="H65" s="298"/>
      <c r="I65" s="299"/>
      <c r="J65" s="402" t="s">
        <v>119</v>
      </c>
      <c r="K65" s="403"/>
      <c r="L65" s="403"/>
      <c r="M65" s="403"/>
      <c r="N65" s="403"/>
      <c r="O65" s="403"/>
      <c r="P65" s="403"/>
      <c r="Q65" s="403"/>
      <c r="R65" s="403"/>
      <c r="S65" s="404"/>
      <c r="T65" s="402" t="s">
        <v>120</v>
      </c>
      <c r="U65" s="403"/>
      <c r="V65" s="403"/>
      <c r="W65" s="403"/>
      <c r="X65" s="403"/>
      <c r="Y65" s="403"/>
      <c r="Z65" s="403"/>
      <c r="AA65" s="403"/>
      <c r="AB65" s="403"/>
      <c r="AC65" s="403"/>
      <c r="AD65" s="404"/>
      <c r="AE65" s="300" t="s">
        <v>121</v>
      </c>
      <c r="AF65" s="301"/>
      <c r="AG65" s="301"/>
      <c r="AH65" s="301"/>
      <c r="AI65" s="301"/>
      <c r="AJ65" s="301"/>
      <c r="AK65" s="301"/>
      <c r="AL65" s="301"/>
      <c r="AM65" s="301"/>
      <c r="AN65" s="302"/>
    </row>
    <row r="66" spans="1:40" ht="207.75" customHeight="1" x14ac:dyDescent="0.25">
      <c r="A66" s="314" t="s">
        <v>122</v>
      </c>
      <c r="B66" s="315"/>
      <c r="C66" s="315"/>
      <c r="D66" s="315"/>
      <c r="E66" s="315"/>
      <c r="F66" s="401"/>
      <c r="G66" s="297" t="s">
        <v>118</v>
      </c>
      <c r="H66" s="298"/>
      <c r="I66" s="299"/>
      <c r="J66" s="402" t="s">
        <v>123</v>
      </c>
      <c r="K66" s="403"/>
      <c r="L66" s="403"/>
      <c r="M66" s="403"/>
      <c r="N66" s="403"/>
      <c r="O66" s="403"/>
      <c r="P66" s="403"/>
      <c r="Q66" s="403"/>
      <c r="R66" s="403"/>
      <c r="S66" s="404"/>
      <c r="T66" s="402" t="s">
        <v>383</v>
      </c>
      <c r="U66" s="403"/>
      <c r="V66" s="403"/>
      <c r="W66" s="403"/>
      <c r="X66" s="403"/>
      <c r="Y66" s="403"/>
      <c r="Z66" s="403"/>
      <c r="AA66" s="403"/>
      <c r="AB66" s="403"/>
      <c r="AC66" s="403"/>
      <c r="AD66" s="404"/>
      <c r="AE66" s="300" t="s">
        <v>124</v>
      </c>
      <c r="AF66" s="301"/>
      <c r="AG66" s="301"/>
      <c r="AH66" s="301"/>
      <c r="AI66" s="301"/>
      <c r="AJ66" s="301"/>
      <c r="AK66" s="301"/>
      <c r="AL66" s="301"/>
      <c r="AM66" s="301"/>
      <c r="AN66" s="302"/>
    </row>
    <row r="67" spans="1:40" ht="126.75" customHeight="1" x14ac:dyDescent="0.25">
      <c r="A67" s="314" t="s">
        <v>125</v>
      </c>
      <c r="B67" s="315"/>
      <c r="C67" s="315"/>
      <c r="D67" s="315"/>
      <c r="E67" s="315"/>
      <c r="F67" s="401"/>
      <c r="G67" s="297" t="s">
        <v>118</v>
      </c>
      <c r="H67" s="298"/>
      <c r="I67" s="299"/>
      <c r="J67" s="402" t="s">
        <v>126</v>
      </c>
      <c r="K67" s="403"/>
      <c r="L67" s="403"/>
      <c r="M67" s="403"/>
      <c r="N67" s="403"/>
      <c r="O67" s="403"/>
      <c r="P67" s="403"/>
      <c r="Q67" s="403"/>
      <c r="R67" s="403"/>
      <c r="S67" s="404"/>
      <c r="T67" s="405" t="s">
        <v>127</v>
      </c>
      <c r="U67" s="406"/>
      <c r="V67" s="406"/>
      <c r="W67" s="406"/>
      <c r="X67" s="406"/>
      <c r="Y67" s="406"/>
      <c r="Z67" s="406"/>
      <c r="AA67" s="406"/>
      <c r="AB67" s="406"/>
      <c r="AC67" s="406"/>
      <c r="AD67" s="407"/>
      <c r="AE67" s="402" t="s">
        <v>128</v>
      </c>
      <c r="AF67" s="403"/>
      <c r="AG67" s="403"/>
      <c r="AH67" s="403"/>
      <c r="AI67" s="403"/>
      <c r="AJ67" s="403"/>
      <c r="AK67" s="403"/>
      <c r="AL67" s="403"/>
      <c r="AM67" s="403"/>
      <c r="AN67" s="404"/>
    </row>
    <row r="68" spans="1:40" ht="150" customHeight="1" x14ac:dyDescent="0.25">
      <c r="A68" s="314" t="s">
        <v>129</v>
      </c>
      <c r="B68" s="315"/>
      <c r="C68" s="315"/>
      <c r="D68" s="315"/>
      <c r="E68" s="315"/>
      <c r="F68" s="401"/>
      <c r="G68" s="297" t="s">
        <v>118</v>
      </c>
      <c r="H68" s="298"/>
      <c r="I68" s="299"/>
      <c r="J68" s="402" t="s">
        <v>130</v>
      </c>
      <c r="K68" s="403"/>
      <c r="L68" s="403"/>
      <c r="M68" s="403"/>
      <c r="N68" s="403"/>
      <c r="O68" s="403"/>
      <c r="P68" s="403"/>
      <c r="Q68" s="403"/>
      <c r="R68" s="403"/>
      <c r="S68" s="404"/>
      <c r="T68" s="405" t="s">
        <v>131</v>
      </c>
      <c r="U68" s="406"/>
      <c r="V68" s="406"/>
      <c r="W68" s="406"/>
      <c r="X68" s="406"/>
      <c r="Y68" s="406"/>
      <c r="Z68" s="406"/>
      <c r="AA68" s="406"/>
      <c r="AB68" s="406"/>
      <c r="AC68" s="406"/>
      <c r="AD68" s="407"/>
      <c r="AE68" s="402" t="s">
        <v>132</v>
      </c>
      <c r="AF68" s="403"/>
      <c r="AG68" s="403"/>
      <c r="AH68" s="403"/>
      <c r="AI68" s="403"/>
      <c r="AJ68" s="403"/>
      <c r="AK68" s="403"/>
      <c r="AL68" s="403"/>
      <c r="AM68" s="403"/>
      <c r="AN68" s="404"/>
    </row>
    <row r="69" spans="1:40" ht="144.75" customHeight="1" x14ac:dyDescent="0.25">
      <c r="A69" s="314" t="s">
        <v>133</v>
      </c>
      <c r="B69" s="315"/>
      <c r="C69" s="315"/>
      <c r="D69" s="315"/>
      <c r="E69" s="315"/>
      <c r="F69" s="401"/>
      <c r="G69" s="297" t="s">
        <v>118</v>
      </c>
      <c r="H69" s="298"/>
      <c r="I69" s="299"/>
      <c r="J69" s="402" t="s">
        <v>134</v>
      </c>
      <c r="K69" s="403"/>
      <c r="L69" s="403"/>
      <c r="M69" s="403"/>
      <c r="N69" s="403"/>
      <c r="O69" s="403"/>
      <c r="P69" s="403"/>
      <c r="Q69" s="403"/>
      <c r="R69" s="403"/>
      <c r="S69" s="404"/>
      <c r="T69" s="405" t="s">
        <v>384</v>
      </c>
      <c r="U69" s="406"/>
      <c r="V69" s="406"/>
      <c r="W69" s="406"/>
      <c r="X69" s="406"/>
      <c r="Y69" s="406"/>
      <c r="Z69" s="406"/>
      <c r="AA69" s="406"/>
      <c r="AB69" s="406"/>
      <c r="AC69" s="406"/>
      <c r="AD69" s="407"/>
      <c r="AE69" s="402" t="s">
        <v>135</v>
      </c>
      <c r="AF69" s="403"/>
      <c r="AG69" s="403"/>
      <c r="AH69" s="403"/>
      <c r="AI69" s="403"/>
      <c r="AJ69" s="403"/>
      <c r="AK69" s="403"/>
      <c r="AL69" s="403"/>
      <c r="AM69" s="403"/>
      <c r="AN69" s="404"/>
    </row>
    <row r="70" spans="1:40" x14ac:dyDescent="0.25">
      <c r="A70" s="18"/>
      <c r="B70" s="18"/>
      <c r="C70" s="18"/>
      <c r="D70" s="18"/>
      <c r="E70" s="18"/>
      <c r="F70" s="18"/>
      <c r="G70" s="18"/>
      <c r="H70" s="18"/>
      <c r="I70" s="14"/>
      <c r="J70" s="14"/>
      <c r="K70" s="14"/>
      <c r="L70" s="19"/>
      <c r="M70" s="19"/>
      <c r="N70" s="19"/>
      <c r="O70" s="19"/>
      <c r="P70" s="19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</row>
    <row r="71" spans="1:40" x14ac:dyDescent="0.25">
      <c r="A71" s="16" t="s">
        <v>136</v>
      </c>
      <c r="B71" s="16"/>
      <c r="C71" s="16"/>
      <c r="D71" s="16"/>
      <c r="E71" s="16"/>
      <c r="F71" s="16"/>
    </row>
    <row r="72" spans="1:40" ht="25.5" customHeight="1" x14ac:dyDescent="0.25">
      <c r="A72" s="81" t="s">
        <v>137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3"/>
      <c r="V72" s="81" t="s">
        <v>138</v>
      </c>
      <c r="W72" s="82"/>
      <c r="X72" s="83"/>
      <c r="Y72" s="81" t="s">
        <v>139</v>
      </c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3"/>
    </row>
    <row r="73" spans="1:40" ht="17.25" customHeight="1" x14ac:dyDescent="0.25">
      <c r="A73" s="220" t="s">
        <v>140</v>
      </c>
      <c r="B73" s="221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2"/>
      <c r="V73" s="64" t="s">
        <v>118</v>
      </c>
      <c r="W73" s="65"/>
      <c r="X73" s="66"/>
      <c r="Y73" s="395" t="s">
        <v>141</v>
      </c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396"/>
      <c r="AK73" s="396"/>
      <c r="AL73" s="396"/>
      <c r="AM73" s="396"/>
      <c r="AN73" s="397"/>
    </row>
    <row r="74" spans="1:40" ht="17.25" customHeight="1" x14ac:dyDescent="0.25">
      <c r="A74" s="191" t="s">
        <v>142</v>
      </c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3"/>
      <c r="V74" s="51" t="s">
        <v>118</v>
      </c>
      <c r="W74" s="52"/>
      <c r="X74" s="53"/>
      <c r="Y74" s="398" t="s">
        <v>141</v>
      </c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  <c r="AK74" s="399"/>
      <c r="AL74" s="399"/>
      <c r="AM74" s="399"/>
      <c r="AN74" s="400"/>
    </row>
    <row r="75" spans="1:40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AA75" s="14"/>
      <c r="AB75" s="14"/>
      <c r="AC75" s="14"/>
      <c r="AD75" s="14"/>
      <c r="AE75" s="14"/>
    </row>
    <row r="76" spans="1:40" x14ac:dyDescent="0.25">
      <c r="A76" s="16" t="s">
        <v>143</v>
      </c>
      <c r="B76" s="16"/>
      <c r="C76" s="16"/>
      <c r="D76" s="16"/>
      <c r="E76" s="16"/>
      <c r="F76" s="16"/>
    </row>
    <row r="77" spans="1:40" ht="30.75" customHeight="1" x14ac:dyDescent="0.25">
      <c r="A77" s="150" t="s">
        <v>144</v>
      </c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81" t="s">
        <v>113</v>
      </c>
      <c r="M77" s="82"/>
      <c r="N77" s="83"/>
      <c r="O77" s="81" t="s">
        <v>145</v>
      </c>
      <c r="P77" s="82"/>
      <c r="Q77" s="82"/>
      <c r="R77" s="82"/>
      <c r="S77" s="83"/>
      <c r="T77" s="81" t="s">
        <v>139</v>
      </c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3"/>
    </row>
    <row r="78" spans="1:40" ht="17.25" customHeight="1" x14ac:dyDescent="0.25">
      <c r="A78" s="158" t="s">
        <v>146</v>
      </c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64" t="s">
        <v>147</v>
      </c>
      <c r="M78" s="65"/>
      <c r="N78" s="66"/>
      <c r="O78" s="389" t="s">
        <v>158</v>
      </c>
      <c r="P78" s="390"/>
      <c r="Q78" s="390"/>
      <c r="R78" s="390"/>
      <c r="S78" s="391"/>
      <c r="T78" s="392"/>
      <c r="U78" s="393"/>
      <c r="V78" s="393"/>
      <c r="W78" s="393"/>
      <c r="X78" s="393"/>
      <c r="Y78" s="393"/>
      <c r="Z78" s="393"/>
      <c r="AA78" s="393"/>
      <c r="AB78" s="393"/>
      <c r="AC78" s="393"/>
      <c r="AD78" s="393"/>
      <c r="AE78" s="393"/>
      <c r="AF78" s="393"/>
      <c r="AG78" s="393"/>
      <c r="AH78" s="393"/>
      <c r="AI78" s="393"/>
      <c r="AJ78" s="393"/>
      <c r="AK78" s="393"/>
      <c r="AL78" s="393"/>
      <c r="AM78" s="393"/>
      <c r="AN78" s="394"/>
    </row>
    <row r="79" spans="1:40" ht="17.25" customHeight="1" x14ac:dyDescent="0.25">
      <c r="A79" s="153" t="s">
        <v>148</v>
      </c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40" t="s">
        <v>118</v>
      </c>
      <c r="M79" s="41"/>
      <c r="N79" s="42"/>
      <c r="O79" s="384">
        <f>+'[2]3F.Consejos Consultivos (Rev)'!C51</f>
        <v>39</v>
      </c>
      <c r="P79" s="385"/>
      <c r="Q79" s="385"/>
      <c r="R79" s="385"/>
      <c r="S79" s="386"/>
      <c r="T79" s="168" t="s">
        <v>149</v>
      </c>
      <c r="U79" s="387"/>
      <c r="V79" s="387"/>
      <c r="W79" s="387"/>
      <c r="X79" s="387"/>
      <c r="Y79" s="387"/>
      <c r="Z79" s="387"/>
      <c r="AA79" s="387"/>
      <c r="AB79" s="387"/>
      <c r="AC79" s="387"/>
      <c r="AD79" s="387"/>
      <c r="AE79" s="387"/>
      <c r="AF79" s="387"/>
      <c r="AG79" s="387"/>
      <c r="AH79" s="387"/>
      <c r="AI79" s="387"/>
      <c r="AJ79" s="387"/>
      <c r="AK79" s="387"/>
      <c r="AL79" s="387"/>
      <c r="AM79" s="387"/>
      <c r="AN79" s="388"/>
    </row>
    <row r="80" spans="1:40" ht="17.25" customHeight="1" x14ac:dyDescent="0.25">
      <c r="A80" s="153" t="s">
        <v>150</v>
      </c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40" t="s">
        <v>147</v>
      </c>
      <c r="M80" s="41"/>
      <c r="N80" s="42"/>
      <c r="O80" s="40" t="s">
        <v>158</v>
      </c>
      <c r="P80" s="41"/>
      <c r="Q80" s="41"/>
      <c r="R80" s="41"/>
      <c r="S80" s="42"/>
      <c r="T80" s="378"/>
      <c r="U80" s="379"/>
      <c r="V80" s="379"/>
      <c r="W80" s="379"/>
      <c r="X80" s="379"/>
      <c r="Y80" s="379"/>
      <c r="Z80" s="379"/>
      <c r="AA80" s="379"/>
      <c r="AB80" s="379"/>
      <c r="AC80" s="379"/>
      <c r="AD80" s="379"/>
      <c r="AE80" s="379"/>
      <c r="AF80" s="379"/>
      <c r="AG80" s="379"/>
      <c r="AH80" s="379"/>
      <c r="AI80" s="379"/>
      <c r="AJ80" s="379"/>
      <c r="AK80" s="379"/>
      <c r="AL80" s="379"/>
      <c r="AM80" s="379"/>
      <c r="AN80" s="380"/>
    </row>
    <row r="81" spans="1:40" ht="17.25" customHeight="1" x14ac:dyDescent="0.25">
      <c r="A81" s="153" t="s">
        <v>151</v>
      </c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40" t="s">
        <v>147</v>
      </c>
      <c r="M81" s="41"/>
      <c r="N81" s="42"/>
      <c r="O81" s="40" t="s">
        <v>158</v>
      </c>
      <c r="P81" s="41"/>
      <c r="Q81" s="41"/>
      <c r="R81" s="41"/>
      <c r="S81" s="42"/>
      <c r="T81" s="378"/>
      <c r="U81" s="379"/>
      <c r="V81" s="379"/>
      <c r="W81" s="379"/>
      <c r="X81" s="379"/>
      <c r="Y81" s="379"/>
      <c r="Z81" s="379"/>
      <c r="AA81" s="379"/>
      <c r="AB81" s="379"/>
      <c r="AC81" s="379"/>
      <c r="AD81" s="379"/>
      <c r="AE81" s="379"/>
      <c r="AF81" s="379"/>
      <c r="AG81" s="379"/>
      <c r="AH81" s="379"/>
      <c r="AI81" s="379"/>
      <c r="AJ81" s="379"/>
      <c r="AK81" s="379"/>
      <c r="AL81" s="379"/>
      <c r="AM81" s="379"/>
      <c r="AN81" s="380"/>
    </row>
    <row r="82" spans="1:40" ht="17.25" customHeight="1" x14ac:dyDescent="0.25">
      <c r="A82" s="153" t="s">
        <v>152</v>
      </c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40" t="s">
        <v>147</v>
      </c>
      <c r="M82" s="41"/>
      <c r="N82" s="42"/>
      <c r="O82" s="40" t="s">
        <v>158</v>
      </c>
      <c r="P82" s="41"/>
      <c r="Q82" s="41"/>
      <c r="R82" s="41"/>
      <c r="S82" s="42"/>
      <c r="T82" s="378"/>
      <c r="U82" s="379"/>
      <c r="V82" s="379"/>
      <c r="W82" s="379"/>
      <c r="X82" s="379"/>
      <c r="Y82" s="379"/>
      <c r="Z82" s="379"/>
      <c r="AA82" s="379"/>
      <c r="AB82" s="379"/>
      <c r="AC82" s="379"/>
      <c r="AD82" s="379"/>
      <c r="AE82" s="379"/>
      <c r="AF82" s="379"/>
      <c r="AG82" s="379"/>
      <c r="AH82" s="379"/>
      <c r="AI82" s="379"/>
      <c r="AJ82" s="379"/>
      <c r="AK82" s="379"/>
      <c r="AL82" s="379"/>
      <c r="AM82" s="379"/>
      <c r="AN82" s="380"/>
    </row>
    <row r="83" spans="1:40" ht="17.25" customHeight="1" x14ac:dyDescent="0.25">
      <c r="A83" s="145" t="s">
        <v>153</v>
      </c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51" t="s">
        <v>147</v>
      </c>
      <c r="M83" s="52"/>
      <c r="N83" s="53"/>
      <c r="O83" s="51" t="s">
        <v>158</v>
      </c>
      <c r="P83" s="52"/>
      <c r="Q83" s="52"/>
      <c r="R83" s="52"/>
      <c r="S83" s="53"/>
      <c r="T83" s="375"/>
      <c r="U83" s="376"/>
      <c r="V83" s="376"/>
      <c r="W83" s="376"/>
      <c r="X83" s="376"/>
      <c r="Y83" s="376"/>
      <c r="Z83" s="376"/>
      <c r="AA83" s="376"/>
      <c r="AB83" s="376"/>
      <c r="AC83" s="376"/>
      <c r="AD83" s="376"/>
      <c r="AE83" s="376"/>
      <c r="AF83" s="376"/>
      <c r="AG83" s="376"/>
      <c r="AH83" s="376"/>
      <c r="AI83" s="376"/>
      <c r="AJ83" s="376"/>
      <c r="AK83" s="376"/>
      <c r="AL83" s="376"/>
      <c r="AM83" s="376"/>
      <c r="AN83" s="377"/>
    </row>
    <row r="85" spans="1:40" x14ac:dyDescent="0.25">
      <c r="A85" s="16" t="s">
        <v>154</v>
      </c>
      <c r="B85" s="16"/>
      <c r="C85" s="16"/>
      <c r="D85" s="16"/>
      <c r="E85" s="16"/>
      <c r="F85" s="16"/>
    </row>
    <row r="86" spans="1:40" ht="25.5" customHeight="1" x14ac:dyDescent="0.25">
      <c r="A86" s="150" t="s">
        <v>155</v>
      </c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81" t="s">
        <v>113</v>
      </c>
      <c r="M86" s="82"/>
      <c r="N86" s="83"/>
      <c r="O86" s="81" t="s">
        <v>156</v>
      </c>
      <c r="P86" s="82"/>
      <c r="Q86" s="82"/>
      <c r="R86" s="82"/>
      <c r="S86" s="83"/>
      <c r="T86" s="81" t="s">
        <v>139</v>
      </c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3"/>
    </row>
    <row r="87" spans="1:40" ht="17.25" customHeight="1" x14ac:dyDescent="0.25">
      <c r="A87" s="158" t="s">
        <v>157</v>
      </c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64" t="s">
        <v>147</v>
      </c>
      <c r="M87" s="65"/>
      <c r="N87" s="66"/>
      <c r="O87" s="64" t="s">
        <v>158</v>
      </c>
      <c r="P87" s="65"/>
      <c r="Q87" s="65"/>
      <c r="R87" s="65"/>
      <c r="S87" s="66"/>
      <c r="T87" s="381"/>
      <c r="U87" s="382"/>
      <c r="V87" s="382"/>
      <c r="W87" s="382"/>
      <c r="X87" s="382"/>
      <c r="Y87" s="382"/>
      <c r="Z87" s="382"/>
      <c r="AA87" s="382"/>
      <c r="AB87" s="382"/>
      <c r="AC87" s="382"/>
      <c r="AD87" s="382"/>
      <c r="AE87" s="382"/>
      <c r="AF87" s="382"/>
      <c r="AG87" s="382"/>
      <c r="AH87" s="382"/>
      <c r="AI87" s="382"/>
      <c r="AJ87" s="382"/>
      <c r="AK87" s="382"/>
      <c r="AL87" s="382"/>
      <c r="AM87" s="382"/>
      <c r="AN87" s="383"/>
    </row>
    <row r="88" spans="1:40" ht="17.25" customHeight="1" x14ac:dyDescent="0.25">
      <c r="A88" s="153" t="s">
        <v>159</v>
      </c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40" t="s">
        <v>147</v>
      </c>
      <c r="M88" s="41"/>
      <c r="N88" s="42"/>
      <c r="O88" s="40" t="s">
        <v>158</v>
      </c>
      <c r="P88" s="41"/>
      <c r="Q88" s="41"/>
      <c r="R88" s="41"/>
      <c r="S88" s="42"/>
      <c r="T88" s="378"/>
      <c r="U88" s="379"/>
      <c r="V88" s="379"/>
      <c r="W88" s="379"/>
      <c r="X88" s="379"/>
      <c r="Y88" s="379"/>
      <c r="Z88" s="379"/>
      <c r="AA88" s="379"/>
      <c r="AB88" s="379"/>
      <c r="AC88" s="379"/>
      <c r="AD88" s="379"/>
      <c r="AE88" s="379"/>
      <c r="AF88" s="379"/>
      <c r="AG88" s="379"/>
      <c r="AH88" s="379"/>
      <c r="AI88" s="379"/>
      <c r="AJ88" s="379"/>
      <c r="AK88" s="379"/>
      <c r="AL88" s="379"/>
      <c r="AM88" s="379"/>
      <c r="AN88" s="380"/>
    </row>
    <row r="89" spans="1:40" ht="17.25" customHeight="1" x14ac:dyDescent="0.25">
      <c r="A89" s="153" t="s">
        <v>160</v>
      </c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40" t="s">
        <v>147</v>
      </c>
      <c r="M89" s="41"/>
      <c r="N89" s="42"/>
      <c r="O89" s="40" t="s">
        <v>158</v>
      </c>
      <c r="P89" s="41"/>
      <c r="Q89" s="41"/>
      <c r="R89" s="41"/>
      <c r="S89" s="42"/>
      <c r="T89" s="378"/>
      <c r="U89" s="379"/>
      <c r="V89" s="379"/>
      <c r="W89" s="379"/>
      <c r="X89" s="379"/>
      <c r="Y89" s="379"/>
      <c r="Z89" s="379"/>
      <c r="AA89" s="379"/>
      <c r="AB89" s="379"/>
      <c r="AC89" s="379"/>
      <c r="AD89" s="379"/>
      <c r="AE89" s="379"/>
      <c r="AF89" s="379"/>
      <c r="AG89" s="379"/>
      <c r="AH89" s="379"/>
      <c r="AI89" s="379"/>
      <c r="AJ89" s="379"/>
      <c r="AK89" s="379"/>
      <c r="AL89" s="379"/>
      <c r="AM89" s="379"/>
      <c r="AN89" s="380"/>
    </row>
    <row r="90" spans="1:40" ht="17.25" customHeight="1" x14ac:dyDescent="0.25">
      <c r="A90" s="153" t="s">
        <v>161</v>
      </c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40" t="s">
        <v>147</v>
      </c>
      <c r="M90" s="41"/>
      <c r="N90" s="42"/>
      <c r="O90" s="40" t="s">
        <v>158</v>
      </c>
      <c r="P90" s="41"/>
      <c r="Q90" s="41"/>
      <c r="R90" s="41"/>
      <c r="S90" s="42"/>
      <c r="T90" s="378"/>
      <c r="U90" s="379"/>
      <c r="V90" s="379"/>
      <c r="W90" s="379"/>
      <c r="X90" s="379"/>
      <c r="Y90" s="379"/>
      <c r="Z90" s="379"/>
      <c r="AA90" s="379"/>
      <c r="AB90" s="379"/>
      <c r="AC90" s="379"/>
      <c r="AD90" s="379"/>
      <c r="AE90" s="379"/>
      <c r="AF90" s="379"/>
      <c r="AG90" s="379"/>
      <c r="AH90" s="379"/>
      <c r="AI90" s="379"/>
      <c r="AJ90" s="379"/>
      <c r="AK90" s="379"/>
      <c r="AL90" s="379"/>
      <c r="AM90" s="379"/>
      <c r="AN90" s="380"/>
    </row>
    <row r="91" spans="1:40" ht="17.25" customHeight="1" x14ac:dyDescent="0.25">
      <c r="A91" s="145" t="s">
        <v>153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51" t="s">
        <v>147</v>
      </c>
      <c r="M91" s="52"/>
      <c r="N91" s="53"/>
      <c r="O91" s="51" t="s">
        <v>158</v>
      </c>
      <c r="P91" s="52"/>
      <c r="Q91" s="52"/>
      <c r="R91" s="52"/>
      <c r="S91" s="53"/>
      <c r="T91" s="375"/>
      <c r="U91" s="376"/>
      <c r="V91" s="376"/>
      <c r="W91" s="376"/>
      <c r="X91" s="376"/>
      <c r="Y91" s="376"/>
      <c r="Z91" s="376"/>
      <c r="AA91" s="376"/>
      <c r="AB91" s="376"/>
      <c r="AC91" s="376"/>
      <c r="AD91" s="376"/>
      <c r="AE91" s="376"/>
      <c r="AF91" s="376"/>
      <c r="AG91" s="376"/>
      <c r="AH91" s="376"/>
      <c r="AI91" s="376"/>
      <c r="AJ91" s="376"/>
      <c r="AK91" s="376"/>
      <c r="AL91" s="376"/>
      <c r="AM91" s="376"/>
      <c r="AN91" s="377"/>
    </row>
    <row r="92" spans="1:40" x14ac:dyDescent="0.25">
      <c r="A92" s="20"/>
      <c r="B92" s="20"/>
      <c r="C92" s="20"/>
      <c r="D92" s="20"/>
      <c r="E92" s="20"/>
      <c r="F92" s="20"/>
    </row>
    <row r="93" spans="1:40" x14ac:dyDescent="0.25">
      <c r="A93" s="16" t="s">
        <v>162</v>
      </c>
      <c r="B93" s="16"/>
      <c r="C93" s="16"/>
      <c r="D93" s="16"/>
      <c r="E93" s="16"/>
      <c r="F93" s="16"/>
    </row>
    <row r="94" spans="1:40" s="17" customFormat="1" ht="24.75" customHeight="1" x14ac:dyDescent="0.25">
      <c r="A94" s="21" t="s">
        <v>163</v>
      </c>
      <c r="B94" s="81" t="s">
        <v>164</v>
      </c>
      <c r="C94" s="82"/>
      <c r="D94" s="82"/>
      <c r="E94" s="82"/>
      <c r="F94" s="82"/>
      <c r="G94" s="82"/>
      <c r="H94" s="82"/>
      <c r="I94" s="82"/>
      <c r="J94" s="82"/>
      <c r="K94" s="82"/>
      <c r="L94" s="81" t="s">
        <v>113</v>
      </c>
      <c r="M94" s="82"/>
      <c r="N94" s="83"/>
      <c r="O94" s="81" t="s">
        <v>165</v>
      </c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3"/>
      <c r="AA94" s="99" t="s">
        <v>139</v>
      </c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</row>
    <row r="95" spans="1:40" ht="64.5" customHeight="1" x14ac:dyDescent="0.25">
      <c r="A95" s="330" t="s">
        <v>166</v>
      </c>
      <c r="B95" s="158" t="s">
        <v>167</v>
      </c>
      <c r="C95" s="159"/>
      <c r="D95" s="159"/>
      <c r="E95" s="159"/>
      <c r="F95" s="159"/>
      <c r="G95" s="159"/>
      <c r="H95" s="159"/>
      <c r="I95" s="159"/>
      <c r="J95" s="159"/>
      <c r="K95" s="159"/>
      <c r="L95" s="362" t="s">
        <v>118</v>
      </c>
      <c r="M95" s="363"/>
      <c r="N95" s="364"/>
      <c r="O95" s="61" t="s">
        <v>168</v>
      </c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3"/>
      <c r="AA95" s="369" t="s">
        <v>378</v>
      </c>
      <c r="AB95" s="369"/>
      <c r="AC95" s="369"/>
      <c r="AD95" s="369"/>
      <c r="AE95" s="369"/>
      <c r="AF95" s="370"/>
      <c r="AG95" s="370"/>
      <c r="AH95" s="370"/>
      <c r="AI95" s="370"/>
      <c r="AJ95" s="370"/>
      <c r="AK95" s="370"/>
      <c r="AL95" s="370"/>
      <c r="AM95" s="370"/>
      <c r="AN95" s="370"/>
    </row>
    <row r="96" spans="1:40" ht="41.25" customHeight="1" x14ac:dyDescent="0.25">
      <c r="A96" s="332"/>
      <c r="B96" s="145" t="s">
        <v>169</v>
      </c>
      <c r="C96" s="146"/>
      <c r="D96" s="146"/>
      <c r="E96" s="146"/>
      <c r="F96" s="146"/>
      <c r="G96" s="146"/>
      <c r="H96" s="146"/>
      <c r="I96" s="146"/>
      <c r="J96" s="146"/>
      <c r="K96" s="146"/>
      <c r="L96" s="359" t="s">
        <v>118</v>
      </c>
      <c r="M96" s="360"/>
      <c r="N96" s="361"/>
      <c r="O96" s="48" t="s">
        <v>170</v>
      </c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50"/>
      <c r="AA96" s="371" t="s">
        <v>379</v>
      </c>
      <c r="AB96" s="372"/>
      <c r="AC96" s="372"/>
      <c r="AD96" s="372"/>
      <c r="AE96" s="372"/>
      <c r="AF96" s="373"/>
      <c r="AG96" s="373"/>
      <c r="AH96" s="373"/>
      <c r="AI96" s="373"/>
      <c r="AJ96" s="373"/>
      <c r="AK96" s="373"/>
      <c r="AL96" s="373"/>
      <c r="AM96" s="373"/>
      <c r="AN96" s="374"/>
    </row>
    <row r="97" spans="1:40" ht="41.25" customHeight="1" x14ac:dyDescent="0.25">
      <c r="A97" s="330" t="s">
        <v>171</v>
      </c>
      <c r="B97" s="158" t="s">
        <v>172</v>
      </c>
      <c r="C97" s="159"/>
      <c r="D97" s="159"/>
      <c r="E97" s="159"/>
      <c r="F97" s="159"/>
      <c r="G97" s="159"/>
      <c r="H97" s="159"/>
      <c r="I97" s="159"/>
      <c r="J97" s="159"/>
      <c r="K97" s="159"/>
      <c r="L97" s="362" t="s">
        <v>118</v>
      </c>
      <c r="M97" s="363"/>
      <c r="N97" s="364"/>
      <c r="O97" s="61" t="s">
        <v>173</v>
      </c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3"/>
      <c r="AA97" s="365" t="s">
        <v>380</v>
      </c>
      <c r="AB97" s="366"/>
      <c r="AC97" s="366"/>
      <c r="AD97" s="366"/>
      <c r="AE97" s="366"/>
      <c r="AF97" s="367"/>
      <c r="AG97" s="367"/>
      <c r="AH97" s="367"/>
      <c r="AI97" s="367"/>
      <c r="AJ97" s="367"/>
      <c r="AK97" s="367"/>
      <c r="AL97" s="367"/>
      <c r="AM97" s="367"/>
      <c r="AN97" s="368"/>
    </row>
    <row r="98" spans="1:40" ht="41.25" customHeight="1" x14ac:dyDescent="0.25">
      <c r="A98" s="331"/>
      <c r="B98" s="153" t="s">
        <v>174</v>
      </c>
      <c r="C98" s="154"/>
      <c r="D98" s="154"/>
      <c r="E98" s="154"/>
      <c r="F98" s="154"/>
      <c r="G98" s="154"/>
      <c r="H98" s="154"/>
      <c r="I98" s="154"/>
      <c r="J98" s="154"/>
      <c r="K98" s="154"/>
      <c r="L98" s="352" t="s">
        <v>118</v>
      </c>
      <c r="M98" s="353"/>
      <c r="N98" s="354"/>
      <c r="O98" s="37" t="s">
        <v>175</v>
      </c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9"/>
      <c r="AA98" s="355" t="s">
        <v>382</v>
      </c>
      <c r="AB98" s="356"/>
      <c r="AC98" s="356"/>
      <c r="AD98" s="356"/>
      <c r="AE98" s="356"/>
      <c r="AF98" s="357"/>
      <c r="AG98" s="357"/>
      <c r="AH98" s="357"/>
      <c r="AI98" s="357"/>
      <c r="AJ98" s="357"/>
      <c r="AK98" s="357"/>
      <c r="AL98" s="357"/>
      <c r="AM98" s="357"/>
      <c r="AN98" s="358"/>
    </row>
    <row r="99" spans="1:40" ht="63" customHeight="1" x14ac:dyDescent="0.25">
      <c r="A99" s="331"/>
      <c r="B99" s="153" t="s">
        <v>176</v>
      </c>
      <c r="C99" s="154"/>
      <c r="D99" s="154"/>
      <c r="E99" s="154"/>
      <c r="F99" s="154"/>
      <c r="G99" s="154"/>
      <c r="H99" s="154"/>
      <c r="I99" s="154"/>
      <c r="J99" s="154"/>
      <c r="K99" s="154"/>
      <c r="L99" s="352" t="s">
        <v>118</v>
      </c>
      <c r="M99" s="353"/>
      <c r="N99" s="354"/>
      <c r="O99" s="37" t="s">
        <v>385</v>
      </c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9"/>
      <c r="AA99" s="355" t="s">
        <v>381</v>
      </c>
      <c r="AB99" s="356"/>
      <c r="AC99" s="356"/>
      <c r="AD99" s="356"/>
      <c r="AE99" s="356"/>
      <c r="AF99" s="357"/>
      <c r="AG99" s="357"/>
      <c r="AH99" s="357"/>
      <c r="AI99" s="357"/>
      <c r="AJ99" s="357"/>
      <c r="AK99" s="357"/>
      <c r="AL99" s="357"/>
      <c r="AM99" s="357"/>
      <c r="AN99" s="358"/>
    </row>
    <row r="100" spans="1:40" ht="41.25" customHeight="1" x14ac:dyDescent="0.25">
      <c r="A100" s="331"/>
      <c r="B100" s="145" t="s">
        <v>177</v>
      </c>
      <c r="C100" s="146"/>
      <c r="D100" s="146"/>
      <c r="E100" s="146"/>
      <c r="F100" s="146"/>
      <c r="G100" s="146"/>
      <c r="H100" s="146"/>
      <c r="I100" s="146"/>
      <c r="J100" s="146"/>
      <c r="K100" s="146"/>
      <c r="L100" s="359" t="s">
        <v>118</v>
      </c>
      <c r="M100" s="360"/>
      <c r="N100" s="361"/>
      <c r="O100" s="48" t="s">
        <v>178</v>
      </c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50"/>
      <c r="AA100" s="371" t="s">
        <v>392</v>
      </c>
      <c r="AB100" s="372"/>
      <c r="AC100" s="372"/>
      <c r="AD100" s="372"/>
      <c r="AE100" s="372"/>
      <c r="AF100" s="373"/>
      <c r="AG100" s="373"/>
      <c r="AH100" s="373"/>
      <c r="AI100" s="373"/>
      <c r="AJ100" s="373"/>
      <c r="AK100" s="373"/>
      <c r="AL100" s="373"/>
      <c r="AM100" s="373"/>
      <c r="AN100" s="374"/>
    </row>
    <row r="101" spans="1:40" ht="41.25" customHeight="1" x14ac:dyDescent="0.25">
      <c r="A101" s="330" t="s">
        <v>179</v>
      </c>
      <c r="B101" s="158" t="s">
        <v>180</v>
      </c>
      <c r="C101" s="159"/>
      <c r="D101" s="159"/>
      <c r="E101" s="159"/>
      <c r="F101" s="159"/>
      <c r="G101" s="159"/>
      <c r="H101" s="159"/>
      <c r="I101" s="159"/>
      <c r="J101" s="159"/>
      <c r="K101" s="159"/>
      <c r="L101" s="333" t="s">
        <v>118</v>
      </c>
      <c r="M101" s="334"/>
      <c r="N101" s="335"/>
      <c r="O101" s="336" t="s">
        <v>181</v>
      </c>
      <c r="P101" s="337"/>
      <c r="Q101" s="337"/>
      <c r="R101" s="337"/>
      <c r="S101" s="337"/>
      <c r="T101" s="337"/>
      <c r="U101" s="337"/>
      <c r="V101" s="337"/>
      <c r="W101" s="337"/>
      <c r="X101" s="337"/>
      <c r="Y101" s="337"/>
      <c r="Z101" s="338"/>
      <c r="AA101" s="339"/>
      <c r="AB101" s="340"/>
      <c r="AC101" s="340"/>
      <c r="AD101" s="340"/>
      <c r="AE101" s="340"/>
      <c r="AF101" s="341"/>
      <c r="AG101" s="341"/>
      <c r="AH101" s="341"/>
      <c r="AI101" s="341"/>
      <c r="AJ101" s="341"/>
      <c r="AK101" s="341"/>
      <c r="AL101" s="341"/>
      <c r="AM101" s="341"/>
      <c r="AN101" s="342"/>
    </row>
    <row r="102" spans="1:40" ht="75.75" customHeight="1" x14ac:dyDescent="0.25">
      <c r="A102" s="331"/>
      <c r="B102" s="153" t="s">
        <v>182</v>
      </c>
      <c r="C102" s="154"/>
      <c r="D102" s="154"/>
      <c r="E102" s="154"/>
      <c r="F102" s="154"/>
      <c r="G102" s="154"/>
      <c r="H102" s="154"/>
      <c r="I102" s="154"/>
      <c r="J102" s="154"/>
      <c r="K102" s="154"/>
      <c r="L102" s="320" t="s">
        <v>118</v>
      </c>
      <c r="M102" s="321"/>
      <c r="N102" s="322"/>
      <c r="O102" s="323" t="s">
        <v>183</v>
      </c>
      <c r="P102" s="324"/>
      <c r="Q102" s="324"/>
      <c r="R102" s="324"/>
      <c r="S102" s="324"/>
      <c r="T102" s="324"/>
      <c r="U102" s="324"/>
      <c r="V102" s="324"/>
      <c r="W102" s="324"/>
      <c r="X102" s="324"/>
      <c r="Y102" s="324"/>
      <c r="Z102" s="325"/>
      <c r="AA102" s="326"/>
      <c r="AB102" s="327"/>
      <c r="AC102" s="327"/>
      <c r="AD102" s="327"/>
      <c r="AE102" s="327"/>
      <c r="AF102" s="328"/>
      <c r="AG102" s="328"/>
      <c r="AH102" s="328"/>
      <c r="AI102" s="328"/>
      <c r="AJ102" s="328"/>
      <c r="AK102" s="328"/>
      <c r="AL102" s="328"/>
      <c r="AM102" s="328"/>
      <c r="AN102" s="329"/>
    </row>
    <row r="103" spans="1:40" ht="41.25" customHeight="1" x14ac:dyDescent="0.25">
      <c r="A103" s="331"/>
      <c r="B103" s="153" t="s">
        <v>184</v>
      </c>
      <c r="C103" s="154"/>
      <c r="D103" s="154"/>
      <c r="E103" s="154"/>
      <c r="F103" s="154"/>
      <c r="G103" s="154"/>
      <c r="H103" s="154"/>
      <c r="I103" s="154"/>
      <c r="J103" s="154"/>
      <c r="K103" s="154"/>
      <c r="L103" s="320" t="s">
        <v>118</v>
      </c>
      <c r="M103" s="321"/>
      <c r="N103" s="322"/>
      <c r="O103" s="323" t="s">
        <v>185</v>
      </c>
      <c r="P103" s="324"/>
      <c r="Q103" s="324"/>
      <c r="R103" s="324"/>
      <c r="S103" s="324"/>
      <c r="T103" s="324"/>
      <c r="U103" s="324"/>
      <c r="V103" s="324"/>
      <c r="W103" s="324"/>
      <c r="X103" s="324"/>
      <c r="Y103" s="324"/>
      <c r="Z103" s="325"/>
      <c r="AA103" s="326"/>
      <c r="AB103" s="327"/>
      <c r="AC103" s="327"/>
      <c r="AD103" s="327"/>
      <c r="AE103" s="327"/>
      <c r="AF103" s="328"/>
      <c r="AG103" s="328"/>
      <c r="AH103" s="328"/>
      <c r="AI103" s="328"/>
      <c r="AJ103" s="328"/>
      <c r="AK103" s="328"/>
      <c r="AL103" s="328"/>
      <c r="AM103" s="328"/>
      <c r="AN103" s="329"/>
    </row>
    <row r="104" spans="1:40" ht="41.25" customHeight="1" x14ac:dyDescent="0.25">
      <c r="A104" s="331"/>
      <c r="B104" s="153" t="s">
        <v>186</v>
      </c>
      <c r="C104" s="154"/>
      <c r="D104" s="154"/>
      <c r="E104" s="154"/>
      <c r="F104" s="154"/>
      <c r="G104" s="154"/>
      <c r="H104" s="154"/>
      <c r="I104" s="154"/>
      <c r="J104" s="154"/>
      <c r="K104" s="154"/>
      <c r="L104" s="320" t="s">
        <v>118</v>
      </c>
      <c r="M104" s="321"/>
      <c r="N104" s="322"/>
      <c r="O104" s="323" t="s">
        <v>187</v>
      </c>
      <c r="P104" s="324"/>
      <c r="Q104" s="324"/>
      <c r="R104" s="324"/>
      <c r="S104" s="324"/>
      <c r="T104" s="324"/>
      <c r="U104" s="324"/>
      <c r="V104" s="324"/>
      <c r="W104" s="324"/>
      <c r="X104" s="324"/>
      <c r="Y104" s="324"/>
      <c r="Z104" s="325"/>
      <c r="AA104" s="326"/>
      <c r="AB104" s="327"/>
      <c r="AC104" s="327"/>
      <c r="AD104" s="327"/>
      <c r="AE104" s="327"/>
      <c r="AF104" s="328"/>
      <c r="AG104" s="328"/>
      <c r="AH104" s="328"/>
      <c r="AI104" s="328"/>
      <c r="AJ104" s="328"/>
      <c r="AK104" s="328"/>
      <c r="AL104" s="328"/>
      <c r="AM104" s="328"/>
      <c r="AN104" s="329"/>
    </row>
    <row r="105" spans="1:40" ht="41.25" customHeight="1" x14ac:dyDescent="0.25">
      <c r="A105" s="332"/>
      <c r="B105" s="145" t="s">
        <v>188</v>
      </c>
      <c r="C105" s="146"/>
      <c r="D105" s="146"/>
      <c r="E105" s="146"/>
      <c r="F105" s="146"/>
      <c r="G105" s="146"/>
      <c r="H105" s="146"/>
      <c r="I105" s="146"/>
      <c r="J105" s="146"/>
      <c r="K105" s="146"/>
      <c r="L105" s="343" t="s">
        <v>118</v>
      </c>
      <c r="M105" s="344"/>
      <c r="N105" s="345"/>
      <c r="O105" s="346" t="s">
        <v>189</v>
      </c>
      <c r="P105" s="347"/>
      <c r="Q105" s="347"/>
      <c r="R105" s="347"/>
      <c r="S105" s="347"/>
      <c r="T105" s="347"/>
      <c r="U105" s="347"/>
      <c r="V105" s="347"/>
      <c r="W105" s="347"/>
      <c r="X105" s="347"/>
      <c r="Y105" s="347"/>
      <c r="Z105" s="348"/>
      <c r="AA105" s="349"/>
      <c r="AB105" s="350"/>
      <c r="AC105" s="350"/>
      <c r="AD105" s="350"/>
      <c r="AE105" s="350"/>
      <c r="AF105" s="350"/>
      <c r="AG105" s="350"/>
      <c r="AH105" s="350"/>
      <c r="AI105" s="350"/>
      <c r="AJ105" s="350"/>
      <c r="AK105" s="350"/>
      <c r="AL105" s="350"/>
      <c r="AM105" s="350"/>
      <c r="AN105" s="351"/>
    </row>
    <row r="106" spans="1:40" ht="41.25" customHeight="1" x14ac:dyDescent="0.25">
      <c r="A106" s="22" t="s">
        <v>190</v>
      </c>
      <c r="B106" s="314" t="s">
        <v>191</v>
      </c>
      <c r="C106" s="315"/>
      <c r="D106" s="315"/>
      <c r="E106" s="315"/>
      <c r="F106" s="315"/>
      <c r="G106" s="315"/>
      <c r="H106" s="315"/>
      <c r="I106" s="315"/>
      <c r="J106" s="315"/>
      <c r="K106" s="315"/>
      <c r="L106" s="308" t="s">
        <v>118</v>
      </c>
      <c r="M106" s="309"/>
      <c r="N106" s="310"/>
      <c r="O106" s="316" t="s">
        <v>192</v>
      </c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8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</row>
    <row r="107" spans="1:40" ht="57.75" customHeight="1" x14ac:dyDescent="0.25">
      <c r="A107" s="23" t="s">
        <v>193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5"/>
      <c r="L107" s="311"/>
      <c r="M107" s="312"/>
      <c r="N107" s="312"/>
      <c r="O107" s="312"/>
      <c r="P107" s="312"/>
      <c r="Q107" s="312"/>
      <c r="R107" s="312"/>
      <c r="S107" s="312"/>
      <c r="T107" s="312"/>
      <c r="U107" s="312"/>
      <c r="V107" s="312"/>
      <c r="W107" s="312"/>
      <c r="X107" s="312"/>
      <c r="Y107" s="312"/>
      <c r="Z107" s="312"/>
      <c r="AA107" s="312"/>
      <c r="AB107" s="312"/>
      <c r="AC107" s="312"/>
      <c r="AD107" s="312"/>
      <c r="AE107" s="312"/>
      <c r="AF107" s="312"/>
      <c r="AG107" s="312"/>
      <c r="AH107" s="312"/>
      <c r="AI107" s="312"/>
      <c r="AJ107" s="312"/>
      <c r="AK107" s="312"/>
      <c r="AL107" s="312"/>
      <c r="AM107" s="312"/>
      <c r="AN107" s="313"/>
    </row>
    <row r="109" spans="1:40" x14ac:dyDescent="0.25">
      <c r="A109" s="16" t="s">
        <v>194</v>
      </c>
      <c r="B109" s="16"/>
      <c r="C109" s="16"/>
      <c r="D109" s="16"/>
      <c r="E109" s="16"/>
      <c r="F109" s="16"/>
    </row>
    <row r="110" spans="1:40" ht="16.5" customHeight="1" x14ac:dyDescent="0.25">
      <c r="A110" s="78" t="s">
        <v>195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80"/>
      <c r="N110" s="78" t="s">
        <v>196</v>
      </c>
      <c r="O110" s="79"/>
      <c r="P110" s="80"/>
      <c r="Q110" s="99" t="s">
        <v>95</v>
      </c>
      <c r="R110" s="99"/>
      <c r="S110" s="99"/>
      <c r="T110" s="99"/>
      <c r="U110" s="99"/>
      <c r="V110" s="99"/>
      <c r="W110" s="99"/>
      <c r="X110" s="99"/>
      <c r="Y110" s="81" t="s">
        <v>197</v>
      </c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3"/>
    </row>
    <row r="111" spans="1:40" ht="15" customHeight="1" x14ac:dyDescent="0.25">
      <c r="A111" s="127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9"/>
      <c r="N111" s="226"/>
      <c r="O111" s="227"/>
      <c r="P111" s="228"/>
      <c r="Q111" s="99" t="s">
        <v>99</v>
      </c>
      <c r="R111" s="99"/>
      <c r="S111" s="99"/>
      <c r="T111" s="99" t="s">
        <v>100</v>
      </c>
      <c r="U111" s="99"/>
      <c r="V111" s="99"/>
      <c r="W111" s="99" t="s">
        <v>101</v>
      </c>
      <c r="X111" s="99"/>
      <c r="Y111" s="99" t="s">
        <v>198</v>
      </c>
      <c r="Z111" s="99"/>
      <c r="AA111" s="99"/>
      <c r="AB111" s="99" t="s">
        <v>199</v>
      </c>
      <c r="AC111" s="99"/>
      <c r="AD111" s="99"/>
      <c r="AE111" s="99" t="s">
        <v>200</v>
      </c>
      <c r="AF111" s="99"/>
      <c r="AG111" s="99"/>
      <c r="AH111" s="99" t="s">
        <v>201</v>
      </c>
      <c r="AI111" s="99"/>
      <c r="AJ111" s="99"/>
      <c r="AK111" s="99" t="s">
        <v>202</v>
      </c>
      <c r="AL111" s="99"/>
      <c r="AM111" s="99"/>
      <c r="AN111" s="99"/>
    </row>
    <row r="112" spans="1:40" ht="15" customHeight="1" x14ac:dyDescent="0.25">
      <c r="A112" s="303" t="s">
        <v>203</v>
      </c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8">
        <v>136</v>
      </c>
      <c r="O112" s="309"/>
      <c r="P112" s="310"/>
      <c r="Q112" s="304">
        <v>64</v>
      </c>
      <c r="R112" s="304"/>
      <c r="S112" s="304"/>
      <c r="T112" s="304">
        <v>72</v>
      </c>
      <c r="U112" s="304"/>
      <c r="V112" s="304"/>
      <c r="W112" s="304">
        <v>0</v>
      </c>
      <c r="X112" s="304"/>
      <c r="Y112" s="303">
        <v>2</v>
      </c>
      <c r="Z112" s="303"/>
      <c r="AA112" s="303"/>
      <c r="AB112" s="303">
        <v>134</v>
      </c>
      <c r="AC112" s="303"/>
      <c r="AD112" s="303"/>
      <c r="AE112" s="303">
        <v>0</v>
      </c>
      <c r="AF112" s="303"/>
      <c r="AG112" s="303"/>
      <c r="AH112" s="303">
        <v>0</v>
      </c>
      <c r="AI112" s="303"/>
      <c r="AJ112" s="303"/>
      <c r="AK112" s="304">
        <v>0</v>
      </c>
      <c r="AL112" s="304"/>
      <c r="AM112" s="304"/>
      <c r="AN112" s="304"/>
    </row>
    <row r="113" spans="1:40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</row>
    <row r="114" spans="1:40" x14ac:dyDescent="0.25">
      <c r="A114" s="16" t="s">
        <v>204</v>
      </c>
      <c r="B114" s="16"/>
      <c r="C114" s="16"/>
      <c r="D114" s="16"/>
      <c r="E114" s="16"/>
      <c r="F114" s="16"/>
      <c r="G114" s="19"/>
      <c r="H114" s="19"/>
      <c r="I114" s="19"/>
      <c r="J114" s="19"/>
      <c r="K114" s="19"/>
      <c r="L114" s="19"/>
      <c r="M114" s="19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</row>
    <row r="115" spans="1:40" ht="18" customHeight="1" x14ac:dyDescent="0.25">
      <c r="A115" s="81" t="s">
        <v>205</v>
      </c>
      <c r="B115" s="82"/>
      <c r="C115" s="82"/>
      <c r="D115" s="82"/>
      <c r="E115" s="82"/>
      <c r="F115" s="82"/>
      <c r="G115" s="83"/>
      <c r="H115" s="81" t="s">
        <v>113</v>
      </c>
      <c r="I115" s="82"/>
      <c r="J115" s="83"/>
      <c r="K115" s="305" t="s">
        <v>206</v>
      </c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7"/>
      <c r="Z115" s="305" t="s">
        <v>207</v>
      </c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7"/>
    </row>
    <row r="116" spans="1:40" ht="84.75" customHeight="1" x14ac:dyDescent="0.25">
      <c r="A116" s="297" t="s">
        <v>208</v>
      </c>
      <c r="B116" s="298"/>
      <c r="C116" s="298"/>
      <c r="D116" s="298"/>
      <c r="E116" s="298"/>
      <c r="F116" s="298"/>
      <c r="G116" s="299"/>
      <c r="H116" s="297" t="s">
        <v>118</v>
      </c>
      <c r="I116" s="298"/>
      <c r="J116" s="299"/>
      <c r="K116" s="300" t="s">
        <v>209</v>
      </c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2"/>
      <c r="Z116" s="300" t="s">
        <v>210</v>
      </c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  <c r="AK116" s="301"/>
      <c r="AL116" s="301"/>
      <c r="AM116" s="301"/>
      <c r="AN116" s="302"/>
    </row>
    <row r="117" spans="1:40" ht="54" customHeight="1" x14ac:dyDescent="0.25">
      <c r="A117" s="297" t="s">
        <v>211</v>
      </c>
      <c r="B117" s="298"/>
      <c r="C117" s="298"/>
      <c r="D117" s="298"/>
      <c r="E117" s="298"/>
      <c r="F117" s="298"/>
      <c r="G117" s="299"/>
      <c r="H117" s="297" t="s">
        <v>118</v>
      </c>
      <c r="I117" s="298"/>
      <c r="J117" s="299"/>
      <c r="K117" s="300" t="s">
        <v>212</v>
      </c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Y117" s="302"/>
      <c r="Z117" s="300" t="s">
        <v>386</v>
      </c>
      <c r="AA117" s="301"/>
      <c r="AB117" s="301"/>
      <c r="AC117" s="301"/>
      <c r="AD117" s="301"/>
      <c r="AE117" s="301"/>
      <c r="AF117" s="301"/>
      <c r="AG117" s="301"/>
      <c r="AH117" s="301"/>
      <c r="AI117" s="301"/>
      <c r="AJ117" s="301"/>
      <c r="AK117" s="301"/>
      <c r="AL117" s="301"/>
      <c r="AM117" s="301"/>
      <c r="AN117" s="302"/>
    </row>
    <row r="118" spans="1:40" ht="81.75" customHeight="1" x14ac:dyDescent="0.25">
      <c r="A118" s="297" t="s">
        <v>213</v>
      </c>
      <c r="B118" s="298"/>
      <c r="C118" s="298"/>
      <c r="D118" s="298"/>
      <c r="E118" s="298"/>
      <c r="F118" s="298"/>
      <c r="G118" s="299"/>
      <c r="H118" s="297" t="s">
        <v>118</v>
      </c>
      <c r="I118" s="298"/>
      <c r="J118" s="299"/>
      <c r="K118" s="300" t="s">
        <v>214</v>
      </c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2"/>
      <c r="Z118" s="300" t="s">
        <v>215</v>
      </c>
      <c r="AA118" s="301"/>
      <c r="AB118" s="301"/>
      <c r="AC118" s="301"/>
      <c r="AD118" s="301"/>
      <c r="AE118" s="301"/>
      <c r="AF118" s="301"/>
      <c r="AG118" s="301"/>
      <c r="AH118" s="301"/>
      <c r="AI118" s="301"/>
      <c r="AJ118" s="301"/>
      <c r="AK118" s="301"/>
      <c r="AL118" s="301"/>
      <c r="AM118" s="301"/>
      <c r="AN118" s="302"/>
    </row>
    <row r="119" spans="1:40" ht="206.25" customHeight="1" x14ac:dyDescent="0.25">
      <c r="A119" s="297" t="s">
        <v>216</v>
      </c>
      <c r="B119" s="298"/>
      <c r="C119" s="298"/>
      <c r="D119" s="298"/>
      <c r="E119" s="298"/>
      <c r="F119" s="298"/>
      <c r="G119" s="299"/>
      <c r="H119" s="297" t="s">
        <v>118</v>
      </c>
      <c r="I119" s="298"/>
      <c r="J119" s="299"/>
      <c r="K119" s="300" t="s">
        <v>217</v>
      </c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2"/>
      <c r="Z119" s="300" t="s">
        <v>387</v>
      </c>
      <c r="AA119" s="301"/>
      <c r="AB119" s="301"/>
      <c r="AC119" s="301"/>
      <c r="AD119" s="301"/>
      <c r="AE119" s="301"/>
      <c r="AF119" s="301"/>
      <c r="AG119" s="301"/>
      <c r="AH119" s="301"/>
      <c r="AI119" s="301"/>
      <c r="AJ119" s="301"/>
      <c r="AK119" s="301"/>
      <c r="AL119" s="301"/>
      <c r="AM119" s="301"/>
      <c r="AN119" s="302"/>
    </row>
    <row r="120" spans="1:40" ht="42.75" customHeight="1" x14ac:dyDescent="0.25">
      <c r="A120" s="297" t="s">
        <v>218</v>
      </c>
      <c r="B120" s="298"/>
      <c r="C120" s="298"/>
      <c r="D120" s="298"/>
      <c r="E120" s="298"/>
      <c r="F120" s="298"/>
      <c r="G120" s="299"/>
      <c r="H120" s="297" t="s">
        <v>118</v>
      </c>
      <c r="I120" s="298"/>
      <c r="J120" s="299"/>
      <c r="K120" s="300" t="s">
        <v>219</v>
      </c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2"/>
      <c r="Z120" s="300" t="s">
        <v>388</v>
      </c>
      <c r="AA120" s="301"/>
      <c r="AB120" s="301"/>
      <c r="AC120" s="301"/>
      <c r="AD120" s="301"/>
      <c r="AE120" s="301"/>
      <c r="AF120" s="301"/>
      <c r="AG120" s="301"/>
      <c r="AH120" s="301"/>
      <c r="AI120" s="301"/>
      <c r="AJ120" s="301"/>
      <c r="AK120" s="301"/>
      <c r="AL120" s="301"/>
      <c r="AM120" s="301"/>
      <c r="AN120" s="302"/>
    </row>
    <row r="121" spans="1:40" ht="45.75" customHeight="1" x14ac:dyDescent="0.25">
      <c r="A121" s="297" t="s">
        <v>220</v>
      </c>
      <c r="B121" s="298"/>
      <c r="C121" s="298"/>
      <c r="D121" s="298"/>
      <c r="E121" s="298"/>
      <c r="F121" s="298"/>
      <c r="G121" s="299"/>
      <c r="H121" s="297" t="s">
        <v>118</v>
      </c>
      <c r="I121" s="298"/>
      <c r="J121" s="299"/>
      <c r="K121" s="300" t="s">
        <v>221</v>
      </c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2"/>
      <c r="Z121" s="300" t="s">
        <v>389</v>
      </c>
      <c r="AA121" s="301"/>
      <c r="AB121" s="301"/>
      <c r="AC121" s="301"/>
      <c r="AD121" s="301"/>
      <c r="AE121" s="301"/>
      <c r="AF121" s="301"/>
      <c r="AG121" s="301"/>
      <c r="AH121" s="301"/>
      <c r="AI121" s="301"/>
      <c r="AJ121" s="301"/>
      <c r="AK121" s="301"/>
      <c r="AL121" s="301"/>
      <c r="AM121" s="301"/>
      <c r="AN121" s="302"/>
    </row>
    <row r="122" spans="1:40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</row>
    <row r="123" spans="1:40" x14ac:dyDescent="0.25">
      <c r="A123" s="16" t="s">
        <v>222</v>
      </c>
      <c r="B123" s="16"/>
      <c r="C123" s="16"/>
      <c r="D123" s="16"/>
      <c r="E123" s="16"/>
      <c r="F123" s="16"/>
      <c r="G123" s="18"/>
      <c r="H123" s="18"/>
      <c r="I123" s="18"/>
      <c r="J123" s="18"/>
      <c r="K123" s="18"/>
      <c r="L123" s="18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</row>
    <row r="124" spans="1:40" ht="33.75" customHeight="1" x14ac:dyDescent="0.25">
      <c r="A124" s="99" t="s">
        <v>223</v>
      </c>
      <c r="B124" s="99"/>
      <c r="C124" s="99"/>
      <c r="D124" s="99"/>
      <c r="E124" s="99"/>
      <c r="F124" s="99"/>
      <c r="G124" s="99"/>
      <c r="H124" s="81" t="s">
        <v>224</v>
      </c>
      <c r="I124" s="82"/>
      <c r="J124" s="82"/>
      <c r="K124" s="82"/>
      <c r="L124" s="83"/>
      <c r="M124" s="81" t="s">
        <v>225</v>
      </c>
      <c r="N124" s="82"/>
      <c r="O124" s="82"/>
      <c r="P124" s="83"/>
      <c r="Q124" s="99" t="s">
        <v>226</v>
      </c>
      <c r="R124" s="99"/>
      <c r="S124" s="99"/>
      <c r="T124" s="99"/>
      <c r="U124" s="81" t="s">
        <v>227</v>
      </c>
      <c r="V124" s="82"/>
      <c r="W124" s="82"/>
      <c r="X124" s="82"/>
      <c r="Y124" s="82"/>
      <c r="Z124" s="82"/>
      <c r="AA124" s="83"/>
      <c r="AB124" s="81" t="s">
        <v>228</v>
      </c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3"/>
    </row>
    <row r="125" spans="1:40" ht="28.5" customHeight="1" x14ac:dyDescent="0.25">
      <c r="A125" s="85" t="s">
        <v>229</v>
      </c>
      <c r="B125" s="85"/>
      <c r="C125" s="85"/>
      <c r="D125" s="85"/>
      <c r="E125" s="85"/>
      <c r="F125" s="85"/>
      <c r="G125" s="85"/>
      <c r="H125" s="177" t="str">
        <f>+'[2]5F.CGE Recomendaciones 2024'!B7</f>
        <v>DPGY-0121-2022</v>
      </c>
      <c r="I125" s="178"/>
      <c r="J125" s="178"/>
      <c r="K125" s="178"/>
      <c r="L125" s="179"/>
      <c r="M125" s="177" t="s">
        <v>230</v>
      </c>
      <c r="N125" s="178"/>
      <c r="O125" s="178"/>
      <c r="P125" s="179"/>
      <c r="Q125" s="290">
        <f>+'[2]5F.CGE Recomendaciones 2024'!D7</f>
        <v>1</v>
      </c>
      <c r="R125" s="290"/>
      <c r="S125" s="290"/>
      <c r="T125" s="290"/>
      <c r="U125" s="291">
        <f>+'[2]5F.CGE Recomendaciones 2024'!E21</f>
        <v>0</v>
      </c>
      <c r="V125" s="292"/>
      <c r="W125" s="292"/>
      <c r="X125" s="292"/>
      <c r="Y125" s="292"/>
      <c r="Z125" s="292"/>
      <c r="AA125" s="293"/>
      <c r="AB125" s="294" t="s">
        <v>231</v>
      </c>
      <c r="AC125" s="295"/>
      <c r="AD125" s="295"/>
      <c r="AE125" s="295"/>
      <c r="AF125" s="295"/>
      <c r="AG125" s="295"/>
      <c r="AH125" s="295"/>
      <c r="AI125" s="295"/>
      <c r="AJ125" s="295"/>
      <c r="AK125" s="295"/>
      <c r="AL125" s="295"/>
      <c r="AM125" s="295"/>
      <c r="AN125" s="296"/>
    </row>
    <row r="126" spans="1:40" ht="28.5" customHeight="1" x14ac:dyDescent="0.25">
      <c r="A126" s="212" t="s">
        <v>229</v>
      </c>
      <c r="B126" s="212"/>
      <c r="C126" s="212"/>
      <c r="D126" s="212"/>
      <c r="E126" s="212"/>
      <c r="F126" s="212"/>
      <c r="G126" s="212"/>
      <c r="H126" s="162" t="str">
        <f>+'[2]5F.CGE Recomendaciones 2024'!B8</f>
        <v>DPGY-0094-2022</v>
      </c>
      <c r="I126" s="163"/>
      <c r="J126" s="163"/>
      <c r="K126" s="163"/>
      <c r="L126" s="164"/>
      <c r="M126" s="162" t="s">
        <v>230</v>
      </c>
      <c r="N126" s="163"/>
      <c r="O126" s="163"/>
      <c r="P126" s="164"/>
      <c r="Q126" s="280">
        <f>+'[2]5F.CGE Recomendaciones 2024'!D8</f>
        <v>1</v>
      </c>
      <c r="R126" s="280"/>
      <c r="S126" s="280"/>
      <c r="T126" s="280"/>
      <c r="U126" s="287">
        <f>+'[2]5F.CGE Recomendaciones 2024'!E22</f>
        <v>0</v>
      </c>
      <c r="V126" s="288"/>
      <c r="W126" s="288"/>
      <c r="X126" s="288"/>
      <c r="Y126" s="288"/>
      <c r="Z126" s="288"/>
      <c r="AA126" s="289"/>
      <c r="AB126" s="277" t="s">
        <v>231</v>
      </c>
      <c r="AC126" s="278"/>
      <c r="AD126" s="278"/>
      <c r="AE126" s="278"/>
      <c r="AF126" s="278"/>
      <c r="AG126" s="278"/>
      <c r="AH126" s="278"/>
      <c r="AI126" s="278"/>
      <c r="AJ126" s="278"/>
      <c r="AK126" s="278"/>
      <c r="AL126" s="278"/>
      <c r="AM126" s="278"/>
      <c r="AN126" s="279"/>
    </row>
    <row r="127" spans="1:40" ht="28.5" customHeight="1" x14ac:dyDescent="0.25">
      <c r="A127" s="212" t="s">
        <v>229</v>
      </c>
      <c r="B127" s="212"/>
      <c r="C127" s="212"/>
      <c r="D127" s="212"/>
      <c r="E127" s="212"/>
      <c r="F127" s="212"/>
      <c r="G127" s="212"/>
      <c r="H127" s="162" t="str">
        <f>+'[2]5F.CGE Recomendaciones 2024'!B9</f>
        <v>DPGY-0184-2023</v>
      </c>
      <c r="I127" s="163"/>
      <c r="J127" s="163"/>
      <c r="K127" s="163"/>
      <c r="L127" s="164"/>
      <c r="M127" s="162" t="s">
        <v>230</v>
      </c>
      <c r="N127" s="163"/>
      <c r="O127" s="163"/>
      <c r="P127" s="164"/>
      <c r="Q127" s="280">
        <f>+'[2]5F.CGE Recomendaciones 2024'!D9</f>
        <v>0.89</v>
      </c>
      <c r="R127" s="280"/>
      <c r="S127" s="280"/>
      <c r="T127" s="280"/>
      <c r="U127" s="281" t="str">
        <f>+'[2]5F.CGE Recomendaciones 2024'!E9</f>
        <v>En implementación</v>
      </c>
      <c r="V127" s="282"/>
      <c r="W127" s="282"/>
      <c r="X127" s="282"/>
      <c r="Y127" s="282"/>
      <c r="Z127" s="282"/>
      <c r="AA127" s="283"/>
      <c r="AB127" s="277" t="s">
        <v>231</v>
      </c>
      <c r="AC127" s="278"/>
      <c r="AD127" s="278"/>
      <c r="AE127" s="278"/>
      <c r="AF127" s="278"/>
      <c r="AG127" s="278"/>
      <c r="AH127" s="278"/>
      <c r="AI127" s="278"/>
      <c r="AJ127" s="278"/>
      <c r="AK127" s="278"/>
      <c r="AL127" s="278"/>
      <c r="AM127" s="278"/>
      <c r="AN127" s="279"/>
    </row>
    <row r="128" spans="1:40" ht="28.5" customHeight="1" x14ac:dyDescent="0.25">
      <c r="A128" s="212" t="s">
        <v>229</v>
      </c>
      <c r="B128" s="212"/>
      <c r="C128" s="212"/>
      <c r="D128" s="212"/>
      <c r="E128" s="212"/>
      <c r="F128" s="212"/>
      <c r="G128" s="212"/>
      <c r="H128" s="162" t="str">
        <f>+'[2]5F.CGE Recomendaciones 2024'!B10</f>
        <v>DPGY-0150-2023</v>
      </c>
      <c r="I128" s="163"/>
      <c r="J128" s="163"/>
      <c r="K128" s="163"/>
      <c r="L128" s="164"/>
      <c r="M128" s="162" t="s">
        <v>230</v>
      </c>
      <c r="N128" s="163"/>
      <c r="O128" s="163"/>
      <c r="P128" s="164"/>
      <c r="Q128" s="280">
        <f>+'[2]5F.CGE Recomendaciones 2024'!D10</f>
        <v>1</v>
      </c>
      <c r="R128" s="280"/>
      <c r="S128" s="280"/>
      <c r="T128" s="280"/>
      <c r="U128" s="287"/>
      <c r="V128" s="288"/>
      <c r="W128" s="288"/>
      <c r="X128" s="288"/>
      <c r="Y128" s="288"/>
      <c r="Z128" s="288"/>
      <c r="AA128" s="289"/>
      <c r="AB128" s="277" t="s">
        <v>231</v>
      </c>
      <c r="AC128" s="278"/>
      <c r="AD128" s="278"/>
      <c r="AE128" s="278"/>
      <c r="AF128" s="278"/>
      <c r="AG128" s="278"/>
      <c r="AH128" s="278"/>
      <c r="AI128" s="278"/>
      <c r="AJ128" s="278"/>
      <c r="AK128" s="278"/>
      <c r="AL128" s="278"/>
      <c r="AM128" s="278"/>
      <c r="AN128" s="279"/>
    </row>
    <row r="129" spans="1:40" ht="28.5" customHeight="1" x14ac:dyDescent="0.25">
      <c r="A129" s="212" t="s">
        <v>229</v>
      </c>
      <c r="B129" s="212"/>
      <c r="C129" s="212"/>
      <c r="D129" s="212"/>
      <c r="E129" s="212"/>
      <c r="F129" s="212"/>
      <c r="G129" s="212"/>
      <c r="H129" s="162" t="s">
        <v>232</v>
      </c>
      <c r="I129" s="163"/>
      <c r="J129" s="163"/>
      <c r="K129" s="163"/>
      <c r="L129" s="164"/>
      <c r="M129" s="162" t="s">
        <v>230</v>
      </c>
      <c r="N129" s="163"/>
      <c r="O129" s="163"/>
      <c r="P129" s="164"/>
      <c r="Q129" s="280">
        <v>1</v>
      </c>
      <c r="R129" s="280"/>
      <c r="S129" s="280"/>
      <c r="T129" s="280"/>
      <c r="U129" s="26"/>
      <c r="V129" s="27"/>
      <c r="W129" s="27"/>
      <c r="X129" s="27"/>
      <c r="Y129" s="27"/>
      <c r="Z129" s="27"/>
      <c r="AA129" s="28"/>
      <c r="AB129" s="277" t="s">
        <v>231</v>
      </c>
      <c r="AC129" s="278"/>
      <c r="AD129" s="278"/>
      <c r="AE129" s="278"/>
      <c r="AF129" s="278"/>
      <c r="AG129" s="278"/>
      <c r="AH129" s="278"/>
      <c r="AI129" s="278"/>
      <c r="AJ129" s="278"/>
      <c r="AK129" s="278"/>
      <c r="AL129" s="278"/>
      <c r="AM129" s="278"/>
      <c r="AN129" s="279"/>
    </row>
    <row r="130" spans="1:40" ht="28.5" customHeight="1" x14ac:dyDescent="0.25">
      <c r="A130" s="212" t="s">
        <v>229</v>
      </c>
      <c r="B130" s="212"/>
      <c r="C130" s="212"/>
      <c r="D130" s="212"/>
      <c r="E130" s="212"/>
      <c r="F130" s="212"/>
      <c r="G130" s="212"/>
      <c r="H130" s="162" t="str">
        <f>+'[2]5F.CGE Recomendaciones 2024'!B11</f>
        <v>DPGY-0119-2024</v>
      </c>
      <c r="I130" s="163"/>
      <c r="J130" s="163"/>
      <c r="K130" s="163"/>
      <c r="L130" s="164"/>
      <c r="M130" s="162" t="s">
        <v>230</v>
      </c>
      <c r="N130" s="163"/>
      <c r="O130" s="163"/>
      <c r="P130" s="164"/>
      <c r="Q130" s="280">
        <f>+'[2]5F.CGE Recomendaciones 2024'!D11</f>
        <v>0.63</v>
      </c>
      <c r="R130" s="280"/>
      <c r="S130" s="280"/>
      <c r="T130" s="280"/>
      <c r="U130" s="284" t="str">
        <f>+'[2]5F.CGE Recomendaciones 2024'!E11</f>
        <v>En implementación</v>
      </c>
      <c r="V130" s="285"/>
      <c r="W130" s="285"/>
      <c r="X130" s="285"/>
      <c r="Y130" s="285"/>
      <c r="Z130" s="285"/>
      <c r="AA130" s="286"/>
      <c r="AB130" s="277" t="s">
        <v>231</v>
      </c>
      <c r="AC130" s="278"/>
      <c r="AD130" s="278"/>
      <c r="AE130" s="278"/>
      <c r="AF130" s="278"/>
      <c r="AG130" s="278"/>
      <c r="AH130" s="278"/>
      <c r="AI130" s="278"/>
      <c r="AJ130" s="278"/>
      <c r="AK130" s="278"/>
      <c r="AL130" s="278"/>
      <c r="AM130" s="278"/>
      <c r="AN130" s="279"/>
    </row>
    <row r="131" spans="1:40" ht="28.5" customHeight="1" x14ac:dyDescent="0.25">
      <c r="A131" s="212" t="s">
        <v>229</v>
      </c>
      <c r="B131" s="212"/>
      <c r="C131" s="212"/>
      <c r="D131" s="212"/>
      <c r="E131" s="212"/>
      <c r="F131" s="212"/>
      <c r="G131" s="212"/>
      <c r="H131" s="162" t="str">
        <f>+'[2]5F.CGE Recomendaciones 2024'!B12</f>
        <v>DPGY-0082-2024</v>
      </c>
      <c r="I131" s="163"/>
      <c r="J131" s="163"/>
      <c r="K131" s="163"/>
      <c r="L131" s="164"/>
      <c r="M131" s="162" t="s">
        <v>230</v>
      </c>
      <c r="N131" s="163"/>
      <c r="O131" s="163"/>
      <c r="P131" s="164"/>
      <c r="Q131" s="280">
        <f>+'[2]5F.CGE Recomendaciones 2024'!D12</f>
        <v>0.17</v>
      </c>
      <c r="R131" s="280"/>
      <c r="S131" s="280"/>
      <c r="T131" s="280"/>
      <c r="U131" s="281" t="str">
        <f>+'[2]5F.CGE Recomendaciones 2024'!E12</f>
        <v>En implementación</v>
      </c>
      <c r="V131" s="282"/>
      <c r="W131" s="282"/>
      <c r="X131" s="282"/>
      <c r="Y131" s="282"/>
      <c r="Z131" s="282"/>
      <c r="AA131" s="283"/>
      <c r="AB131" s="277" t="s">
        <v>231</v>
      </c>
      <c r="AC131" s="278"/>
      <c r="AD131" s="278"/>
      <c r="AE131" s="278"/>
      <c r="AF131" s="278"/>
      <c r="AG131" s="278"/>
      <c r="AH131" s="278"/>
      <c r="AI131" s="278"/>
      <c r="AJ131" s="278"/>
      <c r="AK131" s="278"/>
      <c r="AL131" s="278"/>
      <c r="AM131" s="278"/>
      <c r="AN131" s="279"/>
    </row>
    <row r="132" spans="1:40" ht="28.5" customHeight="1" x14ac:dyDescent="0.25">
      <c r="A132" s="88" t="s">
        <v>229</v>
      </c>
      <c r="B132" s="88"/>
      <c r="C132" s="88"/>
      <c r="D132" s="88"/>
      <c r="E132" s="88"/>
      <c r="F132" s="88"/>
      <c r="G132" s="88"/>
      <c r="H132" s="171" t="str">
        <f>+'[2]5F.CGE Recomendaciones 2024'!B13</f>
        <v>DPGY-0055-2024</v>
      </c>
      <c r="I132" s="172"/>
      <c r="J132" s="172"/>
      <c r="K132" s="172"/>
      <c r="L132" s="173"/>
      <c r="M132" s="171" t="s">
        <v>230</v>
      </c>
      <c r="N132" s="172"/>
      <c r="O132" s="172"/>
      <c r="P132" s="173"/>
      <c r="Q132" s="270">
        <f>+'[2]5F.CGE Recomendaciones 2024'!D13</f>
        <v>0.57999999999999996</v>
      </c>
      <c r="R132" s="270"/>
      <c r="S132" s="270"/>
      <c r="T132" s="270"/>
      <c r="U132" s="271" t="str">
        <f>+'[2]5F.CGE Recomendaciones 2024'!E13</f>
        <v>En implementación</v>
      </c>
      <c r="V132" s="272"/>
      <c r="W132" s="272"/>
      <c r="X132" s="272"/>
      <c r="Y132" s="272"/>
      <c r="Z132" s="272"/>
      <c r="AA132" s="273"/>
      <c r="AB132" s="274" t="s">
        <v>231</v>
      </c>
      <c r="AC132" s="275"/>
      <c r="AD132" s="275"/>
      <c r="AE132" s="275"/>
      <c r="AF132" s="275"/>
      <c r="AG132" s="275"/>
      <c r="AH132" s="275"/>
      <c r="AI132" s="275"/>
      <c r="AJ132" s="275"/>
      <c r="AK132" s="275"/>
      <c r="AL132" s="275"/>
      <c r="AM132" s="275"/>
      <c r="AN132" s="276"/>
    </row>
    <row r="133" spans="1:40" x14ac:dyDescent="0.25">
      <c r="A133" s="14"/>
      <c r="B133" s="14"/>
      <c r="C133" s="14"/>
      <c r="D133" s="14"/>
      <c r="E133" s="14"/>
      <c r="F133" s="14"/>
      <c r="G133" s="19"/>
      <c r="H133" s="19"/>
      <c r="I133" s="19"/>
      <c r="J133" s="19"/>
      <c r="K133" s="19"/>
      <c r="L133" s="14"/>
      <c r="M133" s="14"/>
    </row>
    <row r="134" spans="1:40" x14ac:dyDescent="0.25">
      <c r="A134" s="16" t="s">
        <v>233</v>
      </c>
      <c r="B134" s="16"/>
      <c r="C134" s="16"/>
      <c r="D134" s="16"/>
      <c r="E134" s="16"/>
      <c r="F134" s="16"/>
    </row>
    <row r="135" spans="1:40" ht="39.75" customHeight="1" x14ac:dyDescent="0.25">
      <c r="A135" s="150" t="s">
        <v>234</v>
      </c>
      <c r="B135" s="151"/>
      <c r="C135" s="151"/>
      <c r="D135" s="152"/>
      <c r="E135" s="81" t="s">
        <v>235</v>
      </c>
      <c r="F135" s="82"/>
      <c r="G135" s="83"/>
      <c r="H135" s="81" t="s">
        <v>236</v>
      </c>
      <c r="I135" s="82"/>
      <c r="J135" s="82"/>
      <c r="K135" s="82"/>
      <c r="L135" s="82"/>
      <c r="M135" s="83"/>
      <c r="N135" s="99" t="s">
        <v>237</v>
      </c>
      <c r="O135" s="99"/>
      <c r="P135" s="99"/>
      <c r="Q135" s="99"/>
      <c r="R135" s="99"/>
      <c r="S135" s="99"/>
      <c r="T135" s="99"/>
      <c r="U135" s="81" t="s">
        <v>238</v>
      </c>
      <c r="V135" s="82"/>
      <c r="W135" s="82"/>
      <c r="X135" s="82"/>
      <c r="Y135" s="82"/>
      <c r="Z135" s="83"/>
      <c r="AA135" s="99" t="s">
        <v>139</v>
      </c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</row>
    <row r="136" spans="1:40" ht="18" customHeight="1" x14ac:dyDescent="0.25">
      <c r="A136" s="158" t="s">
        <v>239</v>
      </c>
      <c r="B136" s="159"/>
      <c r="C136" s="159"/>
      <c r="D136" s="160"/>
      <c r="E136" s="177">
        <v>1</v>
      </c>
      <c r="F136" s="178"/>
      <c r="G136" s="179"/>
      <c r="H136" s="265">
        <f>+'[2]6F.GCom'!E5</f>
        <v>0.32566255063692712</v>
      </c>
      <c r="I136" s="266"/>
      <c r="J136" s="266"/>
      <c r="K136" s="266"/>
      <c r="L136" s="266"/>
      <c r="M136" s="267"/>
      <c r="N136" s="268">
        <f>+'[2]6F.GCom'!F5</f>
        <v>0</v>
      </c>
      <c r="O136" s="268"/>
      <c r="P136" s="268"/>
      <c r="Q136" s="268"/>
      <c r="R136" s="268"/>
      <c r="S136" s="268"/>
      <c r="T136" s="268"/>
      <c r="U136" s="265">
        <f>+'[2]6F.GCom'!G5</f>
        <v>0</v>
      </c>
      <c r="V136" s="266"/>
      <c r="W136" s="266"/>
      <c r="X136" s="266"/>
      <c r="Y136" s="266"/>
      <c r="Z136" s="267"/>
      <c r="AA136" s="72" t="s">
        <v>240</v>
      </c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</row>
    <row r="137" spans="1:40" ht="18" customHeight="1" x14ac:dyDescent="0.25">
      <c r="A137" s="153" t="s">
        <v>241</v>
      </c>
      <c r="B137" s="154"/>
      <c r="C137" s="154"/>
      <c r="D137" s="155"/>
      <c r="E137" s="162">
        <f>+'[2]6F.GCom'!B6</f>
        <v>2</v>
      </c>
      <c r="F137" s="163"/>
      <c r="G137" s="164"/>
      <c r="H137" s="260">
        <f>+'[2]6F.GCom'!E6</f>
        <v>0</v>
      </c>
      <c r="I137" s="261"/>
      <c r="J137" s="261"/>
      <c r="K137" s="261"/>
      <c r="L137" s="261"/>
      <c r="M137" s="262"/>
      <c r="N137" s="263">
        <f>+'[2]6F.GCom'!F6</f>
        <v>0.32823710283566787</v>
      </c>
      <c r="O137" s="263"/>
      <c r="P137" s="263"/>
      <c r="Q137" s="263"/>
      <c r="R137" s="263"/>
      <c r="S137" s="263"/>
      <c r="T137" s="263"/>
      <c r="U137" s="260">
        <f>+'[2]6F.GCom'!G6</f>
        <v>0</v>
      </c>
      <c r="V137" s="261"/>
      <c r="W137" s="261"/>
      <c r="X137" s="261"/>
      <c r="Y137" s="261"/>
      <c r="Z137" s="262"/>
      <c r="AA137" s="46" t="s">
        <v>240</v>
      </c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</row>
    <row r="138" spans="1:40" ht="18" customHeight="1" x14ac:dyDescent="0.25">
      <c r="A138" s="153" t="s">
        <v>242</v>
      </c>
      <c r="B138" s="154"/>
      <c r="C138" s="154"/>
      <c r="D138" s="155"/>
      <c r="E138" s="162">
        <v>1</v>
      </c>
      <c r="F138" s="163"/>
      <c r="G138" s="164"/>
      <c r="H138" s="260">
        <f>+'[2]6F.GCom'!E7</f>
        <v>0</v>
      </c>
      <c r="I138" s="261"/>
      <c r="J138" s="261"/>
      <c r="K138" s="261"/>
      <c r="L138" s="261"/>
      <c r="M138" s="262"/>
      <c r="N138" s="263">
        <f>+'[2]6F.GCom'!F7</f>
        <v>0.34610034652740496</v>
      </c>
      <c r="O138" s="263"/>
      <c r="P138" s="263"/>
      <c r="Q138" s="263"/>
      <c r="R138" s="263"/>
      <c r="S138" s="263"/>
      <c r="T138" s="263"/>
      <c r="U138" s="260">
        <f>+'[2]6F.GCom'!G7</f>
        <v>0</v>
      </c>
      <c r="V138" s="261"/>
      <c r="W138" s="261"/>
      <c r="X138" s="261"/>
      <c r="Y138" s="261"/>
      <c r="Z138" s="262"/>
      <c r="AA138" s="46" t="s">
        <v>240</v>
      </c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</row>
    <row r="139" spans="1:40" ht="18" customHeight="1" x14ac:dyDescent="0.25">
      <c r="A139" s="145" t="s">
        <v>243</v>
      </c>
      <c r="B139" s="146"/>
      <c r="C139" s="146"/>
      <c r="D139" s="147"/>
      <c r="E139" s="171" t="s">
        <v>158</v>
      </c>
      <c r="F139" s="172"/>
      <c r="G139" s="173"/>
      <c r="H139" s="256">
        <f>+'[2]6F.GCom'!E8</f>
        <v>0</v>
      </c>
      <c r="I139" s="257"/>
      <c r="J139" s="257"/>
      <c r="K139" s="257"/>
      <c r="L139" s="257"/>
      <c r="M139" s="258"/>
      <c r="N139" s="259">
        <f>+'[2]6F.GCom'!F8</f>
        <v>0</v>
      </c>
      <c r="O139" s="259"/>
      <c r="P139" s="259"/>
      <c r="Q139" s="259"/>
      <c r="R139" s="259"/>
      <c r="S139" s="259"/>
      <c r="T139" s="259"/>
      <c r="U139" s="256">
        <f>+'[2]6F.GCom'!G8</f>
        <v>0</v>
      </c>
      <c r="V139" s="257"/>
      <c r="W139" s="257"/>
      <c r="X139" s="257"/>
      <c r="Y139" s="257"/>
      <c r="Z139" s="258"/>
      <c r="AA139" s="57" t="s">
        <v>240</v>
      </c>
      <c r="AB139" s="57"/>
      <c r="AC139" s="57"/>
      <c r="AD139" s="57"/>
      <c r="AE139" s="57"/>
      <c r="AF139" s="58"/>
      <c r="AG139" s="58"/>
      <c r="AH139" s="58"/>
      <c r="AI139" s="58"/>
      <c r="AJ139" s="58"/>
      <c r="AK139" s="58"/>
      <c r="AL139" s="58"/>
      <c r="AM139" s="58"/>
      <c r="AN139" s="58"/>
    </row>
    <row r="141" spans="1:40" x14ac:dyDescent="0.25">
      <c r="I141" s="254" t="s">
        <v>244</v>
      </c>
      <c r="J141" s="254"/>
      <c r="K141" s="254"/>
      <c r="L141" s="254"/>
      <c r="M141" s="254" t="s">
        <v>245</v>
      </c>
      <c r="N141" s="254"/>
      <c r="O141" s="254"/>
      <c r="P141" s="254"/>
      <c r="Q141" s="254"/>
      <c r="R141" s="254"/>
      <c r="S141" s="254"/>
      <c r="T141" s="254"/>
      <c r="U141" s="254"/>
      <c r="V141" s="254"/>
      <c r="W141" s="255" t="s">
        <v>246</v>
      </c>
      <c r="X141" s="255"/>
      <c r="Y141" s="255"/>
      <c r="Z141" s="254" t="s">
        <v>247</v>
      </c>
      <c r="AA141" s="254"/>
      <c r="AB141" s="254"/>
      <c r="AC141" s="254"/>
      <c r="AD141" s="254"/>
      <c r="AE141" s="254"/>
      <c r="AF141" s="254"/>
    </row>
    <row r="142" spans="1:40" ht="20.25" customHeight="1" x14ac:dyDescent="0.25">
      <c r="I142" s="240" t="s">
        <v>248</v>
      </c>
      <c r="J142" s="240"/>
      <c r="K142" s="240"/>
      <c r="L142" s="240"/>
      <c r="M142" s="241" t="str">
        <f>+'[2]6F.GCom'!B14</f>
        <v>Agencia Paradais S.A.: CORAPE</v>
      </c>
      <c r="N142" s="241"/>
      <c r="O142" s="241"/>
      <c r="P142" s="241"/>
      <c r="Q142" s="241"/>
      <c r="R142" s="241"/>
      <c r="S142" s="241"/>
      <c r="T142" s="241"/>
      <c r="U142" s="241"/>
      <c r="V142" s="241"/>
      <c r="W142" s="242">
        <f>+'[2]6F.GCom'!D14</f>
        <v>5338</v>
      </c>
      <c r="X142" s="242"/>
      <c r="Y142" s="242"/>
      <c r="Z142" s="241" t="str">
        <f>+'[2]6F.GCom'!E14</f>
        <v>441 cuñas de 45 segundos cada una</v>
      </c>
      <c r="AA142" s="241"/>
      <c r="AB142" s="241"/>
      <c r="AC142" s="241"/>
      <c r="AD142" s="241"/>
      <c r="AE142" s="241"/>
      <c r="AF142" s="241"/>
    </row>
    <row r="143" spans="1:40" ht="20.25" customHeight="1" x14ac:dyDescent="0.25">
      <c r="I143" s="246" t="s">
        <v>249</v>
      </c>
      <c r="J143" s="246"/>
      <c r="K143" s="246"/>
      <c r="L143" s="246"/>
      <c r="M143" s="247" t="str">
        <f>+'[2]6F.GCom'!B11</f>
        <v>Gráficos Nacional S.A.</v>
      </c>
      <c r="N143" s="248"/>
      <c r="O143" s="248"/>
      <c r="P143" s="248"/>
      <c r="Q143" s="248"/>
      <c r="R143" s="248"/>
      <c r="S143" s="248"/>
      <c r="T143" s="248"/>
      <c r="U143" s="248"/>
      <c r="V143" s="249"/>
      <c r="W143" s="250">
        <f>+'[2]6F.GCom'!D11</f>
        <v>691.2</v>
      </c>
      <c r="X143" s="250"/>
      <c r="Y143" s="250"/>
      <c r="Z143" s="251" t="str">
        <f>+'[2]6F.GCom'!E11</f>
        <v>9 días</v>
      </c>
      <c r="AA143" s="251"/>
      <c r="AB143" s="251"/>
      <c r="AC143" s="251"/>
      <c r="AD143" s="251"/>
      <c r="AE143" s="251"/>
      <c r="AF143" s="251"/>
    </row>
    <row r="144" spans="1:40" ht="20.25" customHeight="1" x14ac:dyDescent="0.25">
      <c r="I144" s="246"/>
      <c r="J144" s="246"/>
      <c r="K144" s="246"/>
      <c r="L144" s="246"/>
      <c r="M144" s="252" t="str">
        <f>+'[2]6F.GCom'!B12</f>
        <v>Agencia Paradais S.A.: Diario Metro, Revista Ekos</v>
      </c>
      <c r="N144" s="252"/>
      <c r="O144" s="252"/>
      <c r="P144" s="252"/>
      <c r="Q144" s="252"/>
      <c r="R144" s="252"/>
      <c r="S144" s="252"/>
      <c r="T144" s="252"/>
      <c r="U144" s="252"/>
      <c r="V144" s="252"/>
      <c r="W144" s="253">
        <f>+'[2]6F.GCom'!D12</f>
        <v>4689</v>
      </c>
      <c r="X144" s="253"/>
      <c r="Y144" s="253"/>
      <c r="Z144" s="252" t="str">
        <f>+'[2]6F.GCom'!E12</f>
        <v>1 días</v>
      </c>
      <c r="AA144" s="252"/>
      <c r="AB144" s="252"/>
      <c r="AC144" s="252"/>
      <c r="AD144" s="252"/>
      <c r="AE144" s="252"/>
      <c r="AF144" s="252"/>
    </row>
    <row r="145" spans="1:44" ht="20.2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240" t="s">
        <v>250</v>
      </c>
      <c r="J145" s="240"/>
      <c r="K145" s="240"/>
      <c r="L145" s="240"/>
      <c r="M145" s="241" t="str">
        <f>+'[2]6F.GCom'!B13</f>
        <v>Agencia Paradais S.A.: Meta Ads</v>
      </c>
      <c r="N145" s="241"/>
      <c r="O145" s="241"/>
      <c r="P145" s="241"/>
      <c r="Q145" s="241"/>
      <c r="R145" s="241"/>
      <c r="S145" s="241"/>
      <c r="T145" s="241"/>
      <c r="U145" s="241"/>
      <c r="V145" s="241"/>
      <c r="W145" s="242">
        <f>+'[2]6F.GCom'!D13</f>
        <v>5673</v>
      </c>
      <c r="X145" s="242"/>
      <c r="Y145" s="242"/>
      <c r="Z145" s="241" t="str">
        <f>+'[2]6F.GCom'!E13</f>
        <v>121 días</v>
      </c>
      <c r="AA145" s="241"/>
      <c r="AB145" s="241"/>
      <c r="AC145" s="241"/>
      <c r="AD145" s="241"/>
      <c r="AE145" s="241"/>
      <c r="AF145" s="241"/>
    </row>
    <row r="146" spans="1:44" ht="20.25" customHeight="1" x14ac:dyDescent="0.25">
      <c r="I146" s="243" t="s">
        <v>251</v>
      </c>
      <c r="J146" s="243"/>
      <c r="K146" s="243"/>
      <c r="L146" s="243"/>
      <c r="M146" s="244" t="s">
        <v>158</v>
      </c>
      <c r="N146" s="244"/>
      <c r="O146" s="244"/>
      <c r="P146" s="244"/>
      <c r="Q146" s="244"/>
      <c r="R146" s="244"/>
      <c r="S146" s="244"/>
      <c r="T146" s="244"/>
      <c r="U146" s="244"/>
      <c r="V146" s="244"/>
      <c r="W146" s="245" t="s">
        <v>158</v>
      </c>
      <c r="X146" s="245"/>
      <c r="Y146" s="245"/>
      <c r="Z146" s="244" t="s">
        <v>158</v>
      </c>
      <c r="AA146" s="244"/>
      <c r="AB146" s="244"/>
      <c r="AC146" s="244"/>
      <c r="AD146" s="244"/>
      <c r="AE146" s="244"/>
      <c r="AF146" s="244"/>
    </row>
    <row r="148" spans="1:44" x14ac:dyDescent="0.25">
      <c r="A148" s="16" t="s">
        <v>252</v>
      </c>
      <c r="B148" s="16"/>
      <c r="C148" s="16"/>
      <c r="D148" s="16"/>
      <c r="E148" s="16"/>
      <c r="F148" s="16"/>
    </row>
    <row r="149" spans="1:44" ht="28.5" customHeight="1" x14ac:dyDescent="0.25">
      <c r="A149" s="237" t="s">
        <v>253</v>
      </c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99" t="s">
        <v>113</v>
      </c>
      <c r="U149" s="99"/>
      <c r="V149" s="99"/>
      <c r="W149" s="237" t="s">
        <v>254</v>
      </c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</row>
    <row r="150" spans="1:44" ht="19.5" customHeight="1" x14ac:dyDescent="0.25">
      <c r="A150" s="85" t="s">
        <v>255</v>
      </c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238" t="s">
        <v>118</v>
      </c>
      <c r="U150" s="238"/>
      <c r="V150" s="238"/>
      <c r="W150" s="239" t="s">
        <v>256</v>
      </c>
      <c r="X150" s="239"/>
      <c r="Y150" s="239"/>
      <c r="Z150" s="239"/>
      <c r="AA150" s="239"/>
      <c r="AB150" s="239"/>
      <c r="AC150" s="239"/>
      <c r="AD150" s="239"/>
      <c r="AE150" s="239"/>
      <c r="AF150" s="239"/>
      <c r="AG150" s="239"/>
      <c r="AH150" s="239"/>
      <c r="AI150" s="239"/>
      <c r="AJ150" s="239"/>
      <c r="AK150" s="239"/>
      <c r="AL150" s="239"/>
      <c r="AM150" s="239"/>
      <c r="AN150" s="239"/>
    </row>
    <row r="151" spans="1:44" ht="28.5" customHeight="1" x14ac:dyDescent="0.25">
      <c r="A151" s="88" t="s">
        <v>257</v>
      </c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235" t="s">
        <v>118</v>
      </c>
      <c r="U151" s="235"/>
      <c r="V151" s="235"/>
      <c r="W151" s="236" t="s">
        <v>256</v>
      </c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36"/>
      <c r="AM151" s="236"/>
      <c r="AN151" s="236"/>
    </row>
    <row r="152" spans="1:44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X152" s="18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Q152" s="18"/>
      <c r="AR152" s="18"/>
    </row>
    <row r="153" spans="1:44" x14ac:dyDescent="0.25">
      <c r="A153" s="16" t="s">
        <v>258</v>
      </c>
      <c r="B153" s="16"/>
      <c r="C153" s="16"/>
      <c r="D153" s="16"/>
      <c r="E153" s="16"/>
      <c r="F153" s="16"/>
    </row>
    <row r="154" spans="1:44" ht="26.25" customHeight="1" x14ac:dyDescent="0.25">
      <c r="A154" s="150" t="s">
        <v>259</v>
      </c>
      <c r="B154" s="151"/>
      <c r="C154" s="151"/>
      <c r="D154" s="151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2"/>
      <c r="T154" s="81" t="s">
        <v>113</v>
      </c>
      <c r="U154" s="82"/>
      <c r="V154" s="83"/>
      <c r="W154" s="81" t="s">
        <v>254</v>
      </c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3"/>
    </row>
    <row r="155" spans="1:44" ht="18" customHeight="1" x14ac:dyDescent="0.25">
      <c r="A155" s="158" t="s">
        <v>260</v>
      </c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60"/>
      <c r="T155" s="64" t="s">
        <v>118</v>
      </c>
      <c r="U155" s="65"/>
      <c r="V155" s="66"/>
      <c r="W155" s="229" t="s">
        <v>261</v>
      </c>
      <c r="X155" s="230"/>
      <c r="Y155" s="230"/>
      <c r="Z155" s="230"/>
      <c r="AA155" s="230"/>
      <c r="AB155" s="230"/>
      <c r="AC155" s="230"/>
      <c r="AD155" s="230"/>
      <c r="AE155" s="230"/>
      <c r="AF155" s="230"/>
      <c r="AG155" s="230"/>
      <c r="AH155" s="230"/>
      <c r="AI155" s="230"/>
      <c r="AJ155" s="230"/>
      <c r="AK155" s="230"/>
      <c r="AL155" s="230"/>
      <c r="AM155" s="230"/>
      <c r="AN155" s="231"/>
    </row>
    <row r="156" spans="1:44" ht="18" customHeight="1" x14ac:dyDescent="0.25">
      <c r="A156" s="145" t="s">
        <v>262</v>
      </c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7"/>
      <c r="T156" s="51" t="s">
        <v>118</v>
      </c>
      <c r="U156" s="52"/>
      <c r="V156" s="53"/>
      <c r="W156" s="232" t="s">
        <v>263</v>
      </c>
      <c r="X156" s="233"/>
      <c r="Y156" s="233"/>
      <c r="Z156" s="233"/>
      <c r="AA156" s="233"/>
      <c r="AB156" s="233"/>
      <c r="AC156" s="233"/>
      <c r="AD156" s="233"/>
      <c r="AE156" s="233"/>
      <c r="AF156" s="233"/>
      <c r="AG156" s="233"/>
      <c r="AH156" s="233"/>
      <c r="AI156" s="233"/>
      <c r="AJ156" s="233"/>
      <c r="AK156" s="233"/>
      <c r="AL156" s="233"/>
      <c r="AM156" s="233"/>
      <c r="AN156" s="234"/>
    </row>
    <row r="158" spans="1:44" x14ac:dyDescent="0.25">
      <c r="A158" s="16" t="s">
        <v>264</v>
      </c>
      <c r="B158" s="16"/>
      <c r="C158" s="16"/>
      <c r="D158" s="16"/>
      <c r="E158" s="16"/>
      <c r="F158" s="16"/>
    </row>
    <row r="159" spans="1:44" ht="24.75" customHeight="1" x14ac:dyDescent="0.25">
      <c r="A159" s="99" t="s">
        <v>265</v>
      </c>
      <c r="B159" s="99"/>
      <c r="C159" s="99"/>
      <c r="D159" s="99"/>
      <c r="E159" s="99"/>
      <c r="F159" s="99"/>
      <c r="G159" s="99" t="s">
        <v>266</v>
      </c>
      <c r="H159" s="99"/>
      <c r="I159" s="99"/>
      <c r="J159" s="99"/>
      <c r="K159" s="99"/>
      <c r="L159" s="99"/>
      <c r="M159" s="78" t="s">
        <v>267</v>
      </c>
      <c r="N159" s="79"/>
      <c r="O159" s="79"/>
      <c r="P159" s="80"/>
      <c r="Q159" s="81" t="s">
        <v>268</v>
      </c>
      <c r="R159" s="82"/>
      <c r="S159" s="82"/>
      <c r="T159" s="82"/>
      <c r="U159" s="82"/>
      <c r="V159" s="83"/>
      <c r="W159" s="78" t="s">
        <v>269</v>
      </c>
      <c r="X159" s="79"/>
      <c r="Y159" s="80"/>
      <c r="Z159" s="78" t="s">
        <v>270</v>
      </c>
      <c r="AA159" s="79"/>
      <c r="AB159" s="79"/>
      <c r="AC159" s="79"/>
      <c r="AD159" s="79"/>
      <c r="AE159" s="79"/>
      <c r="AF159" s="80"/>
      <c r="AG159" s="99" t="s">
        <v>271</v>
      </c>
      <c r="AH159" s="99"/>
      <c r="AI159" s="99"/>
      <c r="AJ159" s="99"/>
      <c r="AK159" s="99"/>
      <c r="AL159" s="99"/>
      <c r="AM159" s="99"/>
      <c r="AN159" s="99"/>
    </row>
    <row r="160" spans="1:44" ht="30" customHeight="1" x14ac:dyDescent="0.25">
      <c r="A160" s="84" t="s">
        <v>272</v>
      </c>
      <c r="B160" s="84"/>
      <c r="C160" s="84"/>
      <c r="D160" s="84"/>
      <c r="E160" s="84"/>
      <c r="F160" s="84"/>
      <c r="G160" s="81" t="s">
        <v>273</v>
      </c>
      <c r="H160" s="83"/>
      <c r="I160" s="84" t="s">
        <v>247</v>
      </c>
      <c r="J160" s="84"/>
      <c r="K160" s="84"/>
      <c r="L160" s="84"/>
      <c r="M160" s="127"/>
      <c r="N160" s="128"/>
      <c r="O160" s="128"/>
      <c r="P160" s="129"/>
      <c r="Q160" s="81" t="s">
        <v>274</v>
      </c>
      <c r="R160" s="82"/>
      <c r="S160" s="83"/>
      <c r="T160" s="81" t="s">
        <v>275</v>
      </c>
      <c r="U160" s="82"/>
      <c r="V160" s="83"/>
      <c r="W160" s="127"/>
      <c r="X160" s="128"/>
      <c r="Y160" s="129"/>
      <c r="Z160" s="226"/>
      <c r="AA160" s="227"/>
      <c r="AB160" s="227"/>
      <c r="AC160" s="227"/>
      <c r="AD160" s="227"/>
      <c r="AE160" s="227"/>
      <c r="AF160" s="228"/>
      <c r="AG160" s="84"/>
      <c r="AH160" s="84"/>
      <c r="AI160" s="84"/>
      <c r="AJ160" s="84"/>
      <c r="AK160" s="84"/>
      <c r="AL160" s="84"/>
      <c r="AM160" s="84"/>
      <c r="AN160" s="84"/>
    </row>
    <row r="161" spans="1:40" ht="86.25" customHeight="1" x14ac:dyDescent="0.25">
      <c r="A161" s="85" t="s">
        <v>276</v>
      </c>
      <c r="B161" s="85"/>
      <c r="C161" s="85"/>
      <c r="D161" s="85"/>
      <c r="E161" s="85"/>
      <c r="F161" s="85"/>
      <c r="G161" s="177">
        <v>6</v>
      </c>
      <c r="H161" s="179"/>
      <c r="I161" s="219" t="s">
        <v>277</v>
      </c>
      <c r="J161" s="219"/>
      <c r="K161" s="219"/>
      <c r="L161" s="219"/>
      <c r="M161" s="220" t="s">
        <v>278</v>
      </c>
      <c r="N161" s="221"/>
      <c r="O161" s="221"/>
      <c r="P161" s="222"/>
      <c r="Q161" s="223">
        <v>0.01</v>
      </c>
      <c r="R161" s="224"/>
      <c r="S161" s="225"/>
      <c r="T161" s="223">
        <v>0</v>
      </c>
      <c r="U161" s="224"/>
      <c r="V161" s="225"/>
      <c r="W161" s="215">
        <f>+T161/Q161</f>
        <v>0</v>
      </c>
      <c r="X161" s="216"/>
      <c r="Y161" s="217"/>
      <c r="Z161" s="69" t="s">
        <v>279</v>
      </c>
      <c r="AA161" s="70"/>
      <c r="AB161" s="70"/>
      <c r="AC161" s="70"/>
      <c r="AD161" s="70"/>
      <c r="AE161" s="70"/>
      <c r="AF161" s="71"/>
      <c r="AG161" s="218" t="s">
        <v>280</v>
      </c>
      <c r="AH161" s="218"/>
      <c r="AI161" s="218"/>
      <c r="AJ161" s="218"/>
      <c r="AK161" s="218"/>
      <c r="AL161" s="218"/>
      <c r="AM161" s="218"/>
      <c r="AN161" s="218"/>
    </row>
    <row r="162" spans="1:40" ht="86.25" customHeight="1" x14ac:dyDescent="0.25">
      <c r="A162" s="212" t="s">
        <v>281</v>
      </c>
      <c r="B162" s="212"/>
      <c r="C162" s="212"/>
      <c r="D162" s="212"/>
      <c r="E162" s="212"/>
      <c r="F162" s="212"/>
      <c r="G162" s="162">
        <v>7</v>
      </c>
      <c r="H162" s="164"/>
      <c r="I162" s="213" t="s">
        <v>282</v>
      </c>
      <c r="J162" s="213"/>
      <c r="K162" s="213"/>
      <c r="L162" s="213"/>
      <c r="M162" s="204" t="s">
        <v>283</v>
      </c>
      <c r="N162" s="205"/>
      <c r="O162" s="205"/>
      <c r="P162" s="206"/>
      <c r="Q162" s="201">
        <v>0.01</v>
      </c>
      <c r="R162" s="202"/>
      <c r="S162" s="203"/>
      <c r="T162" s="201">
        <v>0.1346</v>
      </c>
      <c r="U162" s="202"/>
      <c r="V162" s="203"/>
      <c r="W162" s="201">
        <f>+T162/Q162</f>
        <v>13.459999999999999</v>
      </c>
      <c r="X162" s="202"/>
      <c r="Y162" s="203"/>
      <c r="Z162" s="43" t="s">
        <v>284</v>
      </c>
      <c r="AA162" s="44"/>
      <c r="AB162" s="44"/>
      <c r="AC162" s="44"/>
      <c r="AD162" s="44"/>
      <c r="AE162" s="44"/>
      <c r="AF162" s="45"/>
      <c r="AG162" s="214" t="s">
        <v>285</v>
      </c>
      <c r="AH162" s="214"/>
      <c r="AI162" s="214"/>
      <c r="AJ162" s="214"/>
      <c r="AK162" s="214"/>
      <c r="AL162" s="214"/>
      <c r="AM162" s="214"/>
      <c r="AN162" s="214"/>
    </row>
    <row r="163" spans="1:40" ht="86.25" customHeight="1" x14ac:dyDescent="0.25">
      <c r="A163" s="212" t="s">
        <v>286</v>
      </c>
      <c r="B163" s="212"/>
      <c r="C163" s="212"/>
      <c r="D163" s="212"/>
      <c r="E163" s="212"/>
      <c r="F163" s="212"/>
      <c r="G163" s="162">
        <v>5</v>
      </c>
      <c r="H163" s="164"/>
      <c r="I163" s="213" t="s">
        <v>287</v>
      </c>
      <c r="J163" s="213"/>
      <c r="K163" s="213"/>
      <c r="L163" s="213"/>
      <c r="M163" s="204" t="s">
        <v>288</v>
      </c>
      <c r="N163" s="205"/>
      <c r="O163" s="205"/>
      <c r="P163" s="206"/>
      <c r="Q163" s="201">
        <v>0.1</v>
      </c>
      <c r="R163" s="202"/>
      <c r="S163" s="203"/>
      <c r="T163" s="201">
        <v>0.1149</v>
      </c>
      <c r="U163" s="202"/>
      <c r="V163" s="203"/>
      <c r="W163" s="201">
        <f>+T163/Q163</f>
        <v>1.149</v>
      </c>
      <c r="X163" s="202"/>
      <c r="Y163" s="203"/>
      <c r="Z163" s="43" t="s">
        <v>289</v>
      </c>
      <c r="AA163" s="44"/>
      <c r="AB163" s="44"/>
      <c r="AC163" s="44"/>
      <c r="AD163" s="44"/>
      <c r="AE163" s="44"/>
      <c r="AF163" s="45"/>
      <c r="AG163" s="214" t="s">
        <v>290</v>
      </c>
      <c r="AH163" s="214"/>
      <c r="AI163" s="214"/>
      <c r="AJ163" s="214"/>
      <c r="AK163" s="214"/>
      <c r="AL163" s="214"/>
      <c r="AM163" s="214"/>
      <c r="AN163" s="214"/>
    </row>
    <row r="164" spans="1:40" ht="69.75" customHeight="1" x14ac:dyDescent="0.25">
      <c r="A164" s="212" t="s">
        <v>291</v>
      </c>
      <c r="B164" s="212"/>
      <c r="C164" s="212"/>
      <c r="D164" s="212"/>
      <c r="E164" s="212"/>
      <c r="F164" s="212"/>
      <c r="G164" s="162">
        <v>3</v>
      </c>
      <c r="H164" s="164"/>
      <c r="I164" s="213" t="s">
        <v>292</v>
      </c>
      <c r="J164" s="213"/>
      <c r="K164" s="213"/>
      <c r="L164" s="213"/>
      <c r="M164" s="204" t="s">
        <v>293</v>
      </c>
      <c r="N164" s="205"/>
      <c r="O164" s="205"/>
      <c r="P164" s="206"/>
      <c r="Q164" s="211">
        <v>1</v>
      </c>
      <c r="R164" s="208"/>
      <c r="S164" s="209"/>
      <c r="T164" s="211">
        <v>0</v>
      </c>
      <c r="U164" s="208"/>
      <c r="V164" s="209"/>
      <c r="W164" s="201">
        <f>+T164/Q164</f>
        <v>0</v>
      </c>
      <c r="X164" s="202"/>
      <c r="Y164" s="203"/>
      <c r="Z164" s="43" t="s">
        <v>294</v>
      </c>
      <c r="AA164" s="44"/>
      <c r="AB164" s="44"/>
      <c r="AC164" s="44"/>
      <c r="AD164" s="44"/>
      <c r="AE164" s="44"/>
      <c r="AF164" s="45"/>
      <c r="AG164" s="214" t="s">
        <v>295</v>
      </c>
      <c r="AH164" s="214"/>
      <c r="AI164" s="214"/>
      <c r="AJ164" s="214"/>
      <c r="AK164" s="214"/>
      <c r="AL164" s="214"/>
      <c r="AM164" s="214"/>
      <c r="AN164" s="214"/>
    </row>
    <row r="165" spans="1:40" ht="117" customHeight="1" x14ac:dyDescent="0.25">
      <c r="A165" s="204" t="s">
        <v>296</v>
      </c>
      <c r="B165" s="205"/>
      <c r="C165" s="205"/>
      <c r="D165" s="205"/>
      <c r="E165" s="205"/>
      <c r="F165" s="206"/>
      <c r="G165" s="162">
        <v>1</v>
      </c>
      <c r="H165" s="164"/>
      <c r="I165" s="204" t="s">
        <v>297</v>
      </c>
      <c r="J165" s="205"/>
      <c r="K165" s="205"/>
      <c r="L165" s="206"/>
      <c r="M165" s="204" t="s">
        <v>298</v>
      </c>
      <c r="N165" s="205"/>
      <c r="O165" s="205"/>
      <c r="P165" s="206"/>
      <c r="Q165" s="211">
        <v>11</v>
      </c>
      <c r="R165" s="208"/>
      <c r="S165" s="209"/>
      <c r="T165" s="211">
        <v>12</v>
      </c>
      <c r="U165" s="208"/>
      <c r="V165" s="209"/>
      <c r="W165" s="201">
        <f t="shared" ref="W165:W167" si="0">+T165/Q165</f>
        <v>1.0909090909090908</v>
      </c>
      <c r="X165" s="202"/>
      <c r="Y165" s="203"/>
      <c r="Z165" s="43" t="s">
        <v>299</v>
      </c>
      <c r="AA165" s="44"/>
      <c r="AB165" s="44"/>
      <c r="AC165" s="44"/>
      <c r="AD165" s="44"/>
      <c r="AE165" s="44"/>
      <c r="AF165" s="45"/>
      <c r="AG165" s="187" t="s">
        <v>391</v>
      </c>
      <c r="AH165" s="188"/>
      <c r="AI165" s="188"/>
      <c r="AJ165" s="188"/>
      <c r="AK165" s="188"/>
      <c r="AL165" s="188"/>
      <c r="AM165" s="188"/>
      <c r="AN165" s="189"/>
    </row>
    <row r="166" spans="1:40" ht="69.75" customHeight="1" x14ac:dyDescent="0.25">
      <c r="A166" s="204" t="s">
        <v>300</v>
      </c>
      <c r="B166" s="205"/>
      <c r="C166" s="205"/>
      <c r="D166" s="205"/>
      <c r="E166" s="205"/>
      <c r="F166" s="206"/>
      <c r="G166" s="162">
        <v>2</v>
      </c>
      <c r="H166" s="164"/>
      <c r="I166" s="204" t="s">
        <v>301</v>
      </c>
      <c r="J166" s="205"/>
      <c r="K166" s="205"/>
      <c r="L166" s="206"/>
      <c r="M166" s="204" t="s">
        <v>302</v>
      </c>
      <c r="N166" s="205"/>
      <c r="O166" s="205"/>
      <c r="P166" s="206"/>
      <c r="Q166" s="207">
        <v>0.1</v>
      </c>
      <c r="R166" s="208"/>
      <c r="S166" s="209"/>
      <c r="T166" s="210">
        <v>0.1946</v>
      </c>
      <c r="U166" s="208"/>
      <c r="V166" s="209"/>
      <c r="W166" s="201">
        <f t="shared" si="0"/>
        <v>1.946</v>
      </c>
      <c r="X166" s="202"/>
      <c r="Y166" s="203"/>
      <c r="Z166" s="43" t="s">
        <v>303</v>
      </c>
      <c r="AA166" s="44"/>
      <c r="AB166" s="44"/>
      <c r="AC166" s="44"/>
      <c r="AD166" s="44"/>
      <c r="AE166" s="44"/>
      <c r="AF166" s="45"/>
      <c r="AG166" s="187" t="s">
        <v>304</v>
      </c>
      <c r="AH166" s="188"/>
      <c r="AI166" s="188"/>
      <c r="AJ166" s="188"/>
      <c r="AK166" s="188"/>
      <c r="AL166" s="188"/>
      <c r="AM166" s="188"/>
      <c r="AN166" s="189"/>
    </row>
    <row r="167" spans="1:40" ht="70.5" customHeight="1" x14ac:dyDescent="0.25">
      <c r="A167" s="88" t="s">
        <v>305</v>
      </c>
      <c r="B167" s="88"/>
      <c r="C167" s="88"/>
      <c r="D167" s="88"/>
      <c r="E167" s="88"/>
      <c r="F167" s="88"/>
      <c r="G167" s="171">
        <v>4</v>
      </c>
      <c r="H167" s="173"/>
      <c r="I167" s="190" t="s">
        <v>306</v>
      </c>
      <c r="J167" s="190"/>
      <c r="K167" s="190"/>
      <c r="L167" s="190"/>
      <c r="M167" s="191" t="s">
        <v>307</v>
      </c>
      <c r="N167" s="192"/>
      <c r="O167" s="192"/>
      <c r="P167" s="193"/>
      <c r="Q167" s="194">
        <v>0.1</v>
      </c>
      <c r="R167" s="195"/>
      <c r="S167" s="196"/>
      <c r="T167" s="197">
        <v>0.27910000000000001</v>
      </c>
      <c r="U167" s="195"/>
      <c r="V167" s="196"/>
      <c r="W167" s="198">
        <f t="shared" si="0"/>
        <v>2.7909999999999999</v>
      </c>
      <c r="X167" s="199"/>
      <c r="Y167" s="200"/>
      <c r="Z167" s="54" t="s">
        <v>308</v>
      </c>
      <c r="AA167" s="55"/>
      <c r="AB167" s="55"/>
      <c r="AC167" s="55"/>
      <c r="AD167" s="55"/>
      <c r="AE167" s="55"/>
      <c r="AF167" s="56"/>
      <c r="AG167" s="186" t="s">
        <v>390</v>
      </c>
      <c r="AH167" s="186"/>
      <c r="AI167" s="186"/>
      <c r="AJ167" s="186"/>
      <c r="AK167" s="186"/>
      <c r="AL167" s="186"/>
      <c r="AM167" s="186"/>
      <c r="AN167" s="186"/>
    </row>
    <row r="168" spans="1:40" x14ac:dyDescent="0.25">
      <c r="A168" s="20"/>
      <c r="B168" s="20"/>
      <c r="C168" s="20"/>
      <c r="D168" s="20"/>
      <c r="E168" s="20"/>
      <c r="F168" s="20"/>
    </row>
    <row r="169" spans="1:40" x14ac:dyDescent="0.25">
      <c r="A169" s="16" t="s">
        <v>309</v>
      </c>
      <c r="B169" s="16"/>
      <c r="C169" s="16"/>
      <c r="D169" s="16"/>
      <c r="E169" s="16"/>
      <c r="F169" s="16"/>
    </row>
    <row r="170" spans="1:40" ht="24" customHeight="1" x14ac:dyDescent="0.25">
      <c r="A170" s="81" t="s">
        <v>48</v>
      </c>
      <c r="B170" s="82"/>
      <c r="C170" s="82"/>
      <c r="D170" s="82"/>
      <c r="E170" s="83"/>
      <c r="F170" s="81" t="s">
        <v>247</v>
      </c>
      <c r="G170" s="82"/>
      <c r="H170" s="82"/>
      <c r="I170" s="82"/>
      <c r="J170" s="82"/>
      <c r="K170" s="82"/>
      <c r="L170" s="82"/>
      <c r="M170" s="83"/>
      <c r="N170" s="81" t="s">
        <v>310</v>
      </c>
      <c r="O170" s="82"/>
      <c r="P170" s="82"/>
      <c r="Q170" s="82"/>
      <c r="R170" s="82"/>
      <c r="S170" s="83"/>
      <c r="T170" s="81" t="s">
        <v>311</v>
      </c>
      <c r="U170" s="82"/>
      <c r="V170" s="82"/>
      <c r="W170" s="82"/>
      <c r="X170" s="82"/>
      <c r="Y170" s="83"/>
      <c r="Z170" s="81" t="s">
        <v>254</v>
      </c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3"/>
    </row>
    <row r="171" spans="1:40" ht="17.25" customHeight="1" x14ac:dyDescent="0.25">
      <c r="A171" s="177" t="s">
        <v>312</v>
      </c>
      <c r="B171" s="178"/>
      <c r="C171" s="178"/>
      <c r="D171" s="178"/>
      <c r="E171" s="179"/>
      <c r="F171" s="158" t="s">
        <v>313</v>
      </c>
      <c r="G171" s="159"/>
      <c r="H171" s="159"/>
      <c r="I171" s="159"/>
      <c r="J171" s="159"/>
      <c r="K171" s="159"/>
      <c r="L171" s="159"/>
      <c r="M171" s="160"/>
      <c r="N171" s="180">
        <f>+'[2]9F.Presupuesto'!B5</f>
        <v>10885268.630000001</v>
      </c>
      <c r="O171" s="181"/>
      <c r="P171" s="181"/>
      <c r="Q171" s="181"/>
      <c r="R171" s="181"/>
      <c r="S171" s="182"/>
      <c r="T171" s="180">
        <f>+'[2]9F.Presupuesto'!C5</f>
        <v>10387013.539999999</v>
      </c>
      <c r="U171" s="181"/>
      <c r="V171" s="181"/>
      <c r="W171" s="181"/>
      <c r="X171" s="181"/>
      <c r="Y171" s="182"/>
      <c r="Z171" s="183" t="s">
        <v>314</v>
      </c>
      <c r="AA171" s="184"/>
      <c r="AB171" s="184"/>
      <c r="AC171" s="184"/>
      <c r="AD171" s="184"/>
      <c r="AE171" s="184"/>
      <c r="AF171" s="184"/>
      <c r="AG171" s="184"/>
      <c r="AH171" s="184"/>
      <c r="AI171" s="184"/>
      <c r="AJ171" s="184"/>
      <c r="AK171" s="184"/>
      <c r="AL171" s="184"/>
      <c r="AM171" s="184"/>
      <c r="AN171" s="185"/>
    </row>
    <row r="172" spans="1:40" ht="17.25" customHeight="1" x14ac:dyDescent="0.25">
      <c r="A172" s="162" t="s">
        <v>312</v>
      </c>
      <c r="B172" s="163"/>
      <c r="C172" s="163"/>
      <c r="D172" s="163"/>
      <c r="E172" s="164"/>
      <c r="F172" s="153" t="s">
        <v>315</v>
      </c>
      <c r="G172" s="154"/>
      <c r="H172" s="154"/>
      <c r="I172" s="154"/>
      <c r="J172" s="154"/>
      <c r="K172" s="154"/>
      <c r="L172" s="154"/>
      <c r="M172" s="155"/>
      <c r="N172" s="165">
        <f>+'[2]9F.Presupuesto'!B6</f>
        <v>53775479.18</v>
      </c>
      <c r="O172" s="166"/>
      <c r="P172" s="166"/>
      <c r="Q172" s="166"/>
      <c r="R172" s="166"/>
      <c r="S172" s="167"/>
      <c r="T172" s="165">
        <f>+'[2]9F.Presupuesto'!C6</f>
        <v>46911160.009999998</v>
      </c>
      <c r="U172" s="166"/>
      <c r="V172" s="166"/>
      <c r="W172" s="166"/>
      <c r="X172" s="166"/>
      <c r="Y172" s="167"/>
      <c r="Z172" s="168" t="s">
        <v>314</v>
      </c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N172" s="170"/>
    </row>
    <row r="173" spans="1:40" ht="17.25" customHeight="1" x14ac:dyDescent="0.25">
      <c r="A173" s="162" t="s">
        <v>312</v>
      </c>
      <c r="B173" s="163"/>
      <c r="C173" s="163"/>
      <c r="D173" s="163"/>
      <c r="E173" s="164"/>
      <c r="F173" s="153" t="s">
        <v>316</v>
      </c>
      <c r="G173" s="154"/>
      <c r="H173" s="154"/>
      <c r="I173" s="154"/>
      <c r="J173" s="154"/>
      <c r="K173" s="154"/>
      <c r="L173" s="154"/>
      <c r="M173" s="155"/>
      <c r="N173" s="165">
        <f>+'[2]9F.Presupuesto'!B7</f>
        <v>6857950.4000000004</v>
      </c>
      <c r="O173" s="166"/>
      <c r="P173" s="166"/>
      <c r="Q173" s="166"/>
      <c r="R173" s="166"/>
      <c r="S173" s="167"/>
      <c r="T173" s="165">
        <f>+'[2]9F.Presupuesto'!C7</f>
        <v>6221000.5499999998</v>
      </c>
      <c r="U173" s="166"/>
      <c r="V173" s="166"/>
      <c r="W173" s="166"/>
      <c r="X173" s="166"/>
      <c r="Y173" s="167"/>
      <c r="Z173" s="168" t="s">
        <v>314</v>
      </c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70"/>
    </row>
    <row r="174" spans="1:40" ht="17.25" customHeight="1" x14ac:dyDescent="0.25">
      <c r="A174" s="171" t="s">
        <v>312</v>
      </c>
      <c r="B174" s="172"/>
      <c r="C174" s="172"/>
      <c r="D174" s="172"/>
      <c r="E174" s="173"/>
      <c r="F174" s="145" t="s">
        <v>317</v>
      </c>
      <c r="G174" s="146"/>
      <c r="H174" s="146"/>
      <c r="I174" s="146"/>
      <c r="J174" s="146"/>
      <c r="K174" s="146"/>
      <c r="L174" s="146"/>
      <c r="M174" s="147"/>
      <c r="N174" s="90">
        <f>+'[2]9F.Presupuesto'!B8</f>
        <v>870985.07</v>
      </c>
      <c r="O174" s="91"/>
      <c r="P174" s="91"/>
      <c r="Q174" s="91"/>
      <c r="R174" s="91"/>
      <c r="S174" s="92"/>
      <c r="T174" s="90">
        <f>+'[2]9F.Presupuesto'!C8</f>
        <v>467828.09</v>
      </c>
      <c r="U174" s="91"/>
      <c r="V174" s="91"/>
      <c r="W174" s="91"/>
      <c r="X174" s="91"/>
      <c r="Y174" s="92"/>
      <c r="Z174" s="174" t="s">
        <v>314</v>
      </c>
      <c r="AA174" s="175"/>
      <c r="AB174" s="175"/>
      <c r="AC174" s="175"/>
      <c r="AD174" s="175"/>
      <c r="AE174" s="175"/>
      <c r="AF174" s="175"/>
      <c r="AG174" s="175"/>
      <c r="AH174" s="175"/>
      <c r="AI174" s="175"/>
      <c r="AJ174" s="175"/>
      <c r="AK174" s="175"/>
      <c r="AL174" s="175"/>
      <c r="AM174" s="175"/>
      <c r="AN174" s="176"/>
    </row>
    <row r="176" spans="1:40" x14ac:dyDescent="0.25">
      <c r="A176" s="16" t="s">
        <v>318</v>
      </c>
      <c r="B176" s="16"/>
      <c r="C176" s="16"/>
      <c r="D176" s="16"/>
      <c r="E176" s="16"/>
      <c r="F176" s="16"/>
    </row>
    <row r="177" spans="1:40" ht="18" customHeight="1" x14ac:dyDescent="0.25">
      <c r="A177" s="81" t="s">
        <v>319</v>
      </c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3"/>
      <c r="T177" s="84" t="s">
        <v>310</v>
      </c>
      <c r="U177" s="84"/>
      <c r="V177" s="84"/>
      <c r="W177" s="84"/>
      <c r="X177" s="84"/>
      <c r="Y177" s="84"/>
      <c r="Z177" s="84"/>
      <c r="AA177" s="84" t="s">
        <v>311</v>
      </c>
      <c r="AB177" s="84"/>
      <c r="AC177" s="84"/>
      <c r="AD177" s="84"/>
      <c r="AE177" s="84"/>
      <c r="AF177" s="84"/>
      <c r="AG177" s="84"/>
      <c r="AH177" s="84" t="s">
        <v>320</v>
      </c>
      <c r="AI177" s="84"/>
      <c r="AJ177" s="84"/>
      <c r="AK177" s="84"/>
      <c r="AL177" s="84"/>
      <c r="AM177" s="84"/>
      <c r="AN177" s="84"/>
    </row>
    <row r="178" spans="1:40" ht="17.25" customHeight="1" x14ac:dyDescent="0.25">
      <c r="A178" s="158" t="s">
        <v>321</v>
      </c>
      <c r="B178" s="159"/>
      <c r="C178" s="159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60"/>
      <c r="T178" s="87">
        <f>+'[2]Asp Presup'!B6</f>
        <v>900000</v>
      </c>
      <c r="U178" s="87"/>
      <c r="V178" s="87"/>
      <c r="W178" s="87"/>
      <c r="X178" s="87"/>
      <c r="Y178" s="87"/>
      <c r="Z178" s="87"/>
      <c r="AA178" s="87">
        <f>+'[2]Asp Presup'!C6</f>
        <v>893989.53</v>
      </c>
      <c r="AB178" s="87"/>
      <c r="AC178" s="87"/>
      <c r="AD178" s="87"/>
      <c r="AE178" s="87"/>
      <c r="AF178" s="87"/>
      <c r="AG178" s="87"/>
      <c r="AH178" s="161">
        <f t="shared" ref="AH178:AH183" si="1">+AA178/T178</f>
        <v>0.99332170000000009</v>
      </c>
      <c r="AI178" s="161"/>
      <c r="AJ178" s="161"/>
      <c r="AK178" s="161"/>
      <c r="AL178" s="161"/>
      <c r="AM178" s="161"/>
      <c r="AN178" s="161"/>
    </row>
    <row r="179" spans="1:40" ht="17.25" customHeight="1" x14ac:dyDescent="0.25">
      <c r="A179" s="153" t="s">
        <v>322</v>
      </c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5"/>
      <c r="T179" s="156">
        <f>+'[2]Asp Presup'!B7</f>
        <v>6856950.4000000004</v>
      </c>
      <c r="U179" s="156"/>
      <c r="V179" s="156"/>
      <c r="W179" s="156"/>
      <c r="X179" s="156"/>
      <c r="Y179" s="156"/>
      <c r="Z179" s="156"/>
      <c r="AA179" s="156">
        <f>+'[2]Asp Presup'!C7</f>
        <v>6221000.5499999998</v>
      </c>
      <c r="AB179" s="156"/>
      <c r="AC179" s="156"/>
      <c r="AD179" s="156"/>
      <c r="AE179" s="156"/>
      <c r="AF179" s="156"/>
      <c r="AG179" s="156"/>
      <c r="AH179" s="157">
        <f t="shared" si="1"/>
        <v>0.90725471049054107</v>
      </c>
      <c r="AI179" s="157"/>
      <c r="AJ179" s="157"/>
      <c r="AK179" s="157"/>
      <c r="AL179" s="157"/>
      <c r="AM179" s="157"/>
      <c r="AN179" s="157"/>
    </row>
    <row r="180" spans="1:40" ht="17.25" customHeight="1" x14ac:dyDescent="0.25">
      <c r="A180" s="153" t="s">
        <v>323</v>
      </c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5"/>
      <c r="T180" s="156">
        <f>+'[2]Asp Presup'!B9</f>
        <v>1504915.2</v>
      </c>
      <c r="U180" s="156"/>
      <c r="V180" s="156"/>
      <c r="W180" s="156"/>
      <c r="X180" s="156"/>
      <c r="Y180" s="156"/>
      <c r="Z180" s="156"/>
      <c r="AA180" s="156">
        <f>+'[2]Asp Presup'!C9</f>
        <v>1492040.97</v>
      </c>
      <c r="AB180" s="156"/>
      <c r="AC180" s="156"/>
      <c r="AD180" s="156"/>
      <c r="AE180" s="156"/>
      <c r="AF180" s="156"/>
      <c r="AG180" s="156"/>
      <c r="AH180" s="157">
        <f t="shared" si="1"/>
        <v>0.99144521232824279</v>
      </c>
      <c r="AI180" s="157"/>
      <c r="AJ180" s="157"/>
      <c r="AK180" s="157"/>
      <c r="AL180" s="157"/>
      <c r="AM180" s="157"/>
      <c r="AN180" s="157"/>
    </row>
    <row r="181" spans="1:40" ht="17.25" customHeight="1" x14ac:dyDescent="0.25">
      <c r="A181" s="153" t="s">
        <v>324</v>
      </c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5"/>
      <c r="T181" s="156">
        <f>+'[2]Asp Presup'!B8</f>
        <v>1000</v>
      </c>
      <c r="U181" s="156"/>
      <c r="V181" s="156"/>
      <c r="W181" s="156"/>
      <c r="X181" s="156"/>
      <c r="Y181" s="156"/>
      <c r="Z181" s="156"/>
      <c r="AA181" s="156">
        <f>+'[2]Asp Presup'!C8</f>
        <v>0</v>
      </c>
      <c r="AB181" s="156"/>
      <c r="AC181" s="156"/>
      <c r="AD181" s="156"/>
      <c r="AE181" s="156"/>
      <c r="AF181" s="156"/>
      <c r="AG181" s="156"/>
      <c r="AH181" s="157">
        <f t="shared" si="1"/>
        <v>0</v>
      </c>
      <c r="AI181" s="157"/>
      <c r="AJ181" s="157"/>
      <c r="AK181" s="157"/>
      <c r="AL181" s="157"/>
      <c r="AM181" s="157"/>
      <c r="AN181" s="157"/>
    </row>
    <row r="182" spans="1:40" ht="17.25" customHeight="1" x14ac:dyDescent="0.25">
      <c r="A182" s="153" t="s">
        <v>325</v>
      </c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5"/>
      <c r="T182" s="156">
        <f>+'[2]Asp Presup'!B10</f>
        <v>2575068.12</v>
      </c>
      <c r="U182" s="156"/>
      <c r="V182" s="156"/>
      <c r="W182" s="156"/>
      <c r="X182" s="156"/>
      <c r="Y182" s="156"/>
      <c r="Z182" s="156"/>
      <c r="AA182" s="156">
        <f>+'[2]Asp Presup'!C10</f>
        <v>1828679.07</v>
      </c>
      <c r="AB182" s="156"/>
      <c r="AC182" s="156"/>
      <c r="AD182" s="156"/>
      <c r="AE182" s="156"/>
      <c r="AF182" s="156"/>
      <c r="AG182" s="156"/>
      <c r="AH182" s="157">
        <f t="shared" si="1"/>
        <v>0.71014784261318875</v>
      </c>
      <c r="AI182" s="157"/>
      <c r="AJ182" s="157"/>
      <c r="AK182" s="157"/>
      <c r="AL182" s="157"/>
      <c r="AM182" s="157"/>
      <c r="AN182" s="157"/>
    </row>
    <row r="183" spans="1:40" ht="17.25" customHeight="1" x14ac:dyDescent="0.25">
      <c r="A183" s="145" t="s">
        <v>326</v>
      </c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7"/>
      <c r="T183" s="148">
        <f>+'[2]Asp Presup'!B11</f>
        <v>1130000</v>
      </c>
      <c r="U183" s="148"/>
      <c r="V183" s="148"/>
      <c r="W183" s="148"/>
      <c r="X183" s="148"/>
      <c r="Y183" s="148"/>
      <c r="Z183" s="148"/>
      <c r="AA183" s="148">
        <f>+'[2]Asp Presup'!C11</f>
        <v>1148544.76</v>
      </c>
      <c r="AB183" s="148"/>
      <c r="AC183" s="148"/>
      <c r="AD183" s="148"/>
      <c r="AE183" s="148"/>
      <c r="AF183" s="148"/>
      <c r="AG183" s="148"/>
      <c r="AH183" s="149">
        <f t="shared" si="1"/>
        <v>1.0164112920353983</v>
      </c>
      <c r="AI183" s="149"/>
      <c r="AJ183" s="149"/>
      <c r="AK183" s="149"/>
      <c r="AL183" s="149"/>
      <c r="AM183" s="149"/>
      <c r="AN183" s="149"/>
    </row>
    <row r="185" spans="1:40" x14ac:dyDescent="0.25">
      <c r="A185" s="16" t="s">
        <v>327</v>
      </c>
      <c r="B185" s="16"/>
      <c r="C185" s="16"/>
      <c r="D185" s="16"/>
      <c r="E185" s="16"/>
      <c r="F185" s="16"/>
    </row>
    <row r="186" spans="1:40" ht="29.25" customHeight="1" x14ac:dyDescent="0.25">
      <c r="A186" s="81" t="s">
        <v>328</v>
      </c>
      <c r="B186" s="82"/>
      <c r="C186" s="82"/>
      <c r="D186" s="82"/>
      <c r="E186" s="82"/>
      <c r="F186" s="82"/>
      <c r="G186" s="82"/>
      <c r="H186" s="83"/>
      <c r="I186" s="81" t="s">
        <v>329</v>
      </c>
      <c r="J186" s="82"/>
      <c r="K186" s="82"/>
      <c r="L186" s="82"/>
      <c r="M186" s="83"/>
      <c r="N186" s="150" t="s">
        <v>330</v>
      </c>
      <c r="O186" s="151"/>
      <c r="P186" s="151"/>
      <c r="Q186" s="151"/>
      <c r="R186" s="151"/>
      <c r="S186" s="152"/>
      <c r="T186" s="81" t="s">
        <v>331</v>
      </c>
      <c r="U186" s="82"/>
      <c r="V186" s="82"/>
      <c r="W186" s="82"/>
      <c r="X186" s="82"/>
      <c r="Y186" s="82"/>
      <c r="Z186" s="83"/>
      <c r="AA186" s="81" t="s">
        <v>332</v>
      </c>
      <c r="AB186" s="82"/>
      <c r="AC186" s="82"/>
      <c r="AD186" s="82"/>
      <c r="AE186" s="82"/>
      <c r="AF186" s="82"/>
      <c r="AG186" s="83"/>
      <c r="AH186" s="81" t="s">
        <v>333</v>
      </c>
      <c r="AI186" s="82"/>
      <c r="AJ186" s="82"/>
      <c r="AK186" s="82"/>
      <c r="AL186" s="82"/>
      <c r="AM186" s="82"/>
      <c r="AN186" s="83"/>
    </row>
    <row r="187" spans="1:40" ht="17.25" customHeight="1" x14ac:dyDescent="0.25">
      <c r="A187" s="135">
        <f>+'[2]9F.Presupuesto'!A12</f>
        <v>72389683.280000001</v>
      </c>
      <c r="B187" s="136"/>
      <c r="C187" s="136"/>
      <c r="D187" s="136"/>
      <c r="E187" s="136"/>
      <c r="F187" s="136"/>
      <c r="G187" s="136"/>
      <c r="H187" s="137"/>
      <c r="I187" s="135">
        <f>+'[2]9F.Presupuesto'!B12</f>
        <v>61316221.189999998</v>
      </c>
      <c r="J187" s="136"/>
      <c r="K187" s="136"/>
      <c r="L187" s="136"/>
      <c r="M187" s="137"/>
      <c r="N187" s="138">
        <f>+'[2]9F.Presupuesto'!C12</f>
        <v>59452735.590000004</v>
      </c>
      <c r="O187" s="139"/>
      <c r="P187" s="139"/>
      <c r="Q187" s="139"/>
      <c r="R187" s="139"/>
      <c r="S187" s="140"/>
      <c r="T187" s="135">
        <f>+'[2]9F.Presupuesto'!D12</f>
        <v>11073462.09</v>
      </c>
      <c r="U187" s="136"/>
      <c r="V187" s="136"/>
      <c r="W187" s="136"/>
      <c r="X187" s="136"/>
      <c r="Y187" s="136"/>
      <c r="Z187" s="137"/>
      <c r="AA187" s="141">
        <f>+'[2]9F.Presupuesto'!E12</f>
        <v>4534266.5999999996</v>
      </c>
      <c r="AB187" s="141"/>
      <c r="AC187" s="141"/>
      <c r="AD187" s="141"/>
      <c r="AE187" s="141"/>
      <c r="AF187" s="141"/>
      <c r="AG187" s="141"/>
      <c r="AH187" s="142">
        <f>+(AA187+N187)/A187</f>
        <v>0.88392432858838732</v>
      </c>
      <c r="AI187" s="143"/>
      <c r="AJ187" s="143"/>
      <c r="AK187" s="143"/>
      <c r="AL187" s="143"/>
      <c r="AM187" s="143"/>
      <c r="AN187" s="144"/>
    </row>
    <row r="189" spans="1:40" x14ac:dyDescent="0.25">
      <c r="A189" s="16" t="s">
        <v>334</v>
      </c>
      <c r="B189" s="16"/>
      <c r="C189" s="16"/>
      <c r="D189" s="16"/>
      <c r="E189" s="16"/>
      <c r="F189" s="16"/>
    </row>
    <row r="190" spans="1:40" ht="12.75" customHeight="1" x14ac:dyDescent="0.25">
      <c r="A190" s="99" t="s">
        <v>335</v>
      </c>
      <c r="B190" s="99"/>
      <c r="C190" s="99"/>
      <c r="D190" s="99"/>
      <c r="E190" s="99"/>
      <c r="F190" s="99"/>
      <c r="G190" s="99"/>
      <c r="H190" s="99"/>
      <c r="I190" s="99"/>
      <c r="J190" s="99"/>
      <c r="K190" s="99"/>
      <c r="L190" s="99"/>
      <c r="M190" s="99" t="s">
        <v>336</v>
      </c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81" t="s">
        <v>254</v>
      </c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3"/>
    </row>
    <row r="191" spans="1:40" ht="15" customHeight="1" x14ac:dyDescent="0.25">
      <c r="A191" s="130" t="s">
        <v>118</v>
      </c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1" t="s">
        <v>118</v>
      </c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2" t="s">
        <v>337</v>
      </c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4"/>
    </row>
    <row r="193" spans="1:40" x14ac:dyDescent="0.25">
      <c r="A193" s="16" t="s">
        <v>338</v>
      </c>
      <c r="B193" s="16"/>
      <c r="C193" s="16"/>
      <c r="D193" s="16"/>
      <c r="E193" s="16"/>
      <c r="F193" s="16"/>
    </row>
    <row r="194" spans="1:40" ht="19.5" customHeight="1" x14ac:dyDescent="0.25">
      <c r="A194" s="99" t="s">
        <v>339</v>
      </c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 t="s">
        <v>340</v>
      </c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78" t="s">
        <v>139</v>
      </c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80"/>
    </row>
    <row r="195" spans="1:40" ht="30.75" customHeight="1" x14ac:dyDescent="0.25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81" t="s">
        <v>341</v>
      </c>
      <c r="O195" s="82"/>
      <c r="P195" s="83"/>
      <c r="Q195" s="81" t="s">
        <v>342</v>
      </c>
      <c r="R195" s="82"/>
      <c r="S195" s="83"/>
      <c r="T195" s="81" t="s">
        <v>343</v>
      </c>
      <c r="U195" s="82"/>
      <c r="V195" s="83"/>
      <c r="W195" s="81" t="s">
        <v>344</v>
      </c>
      <c r="X195" s="82"/>
      <c r="Y195" s="83"/>
      <c r="Z195" s="127"/>
      <c r="AA195" s="128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29"/>
    </row>
    <row r="196" spans="1:40" ht="17.25" customHeight="1" x14ac:dyDescent="0.25">
      <c r="A196" s="120" t="str">
        <f>+'[2]11F.Procesos de Compra'!A6</f>
        <v>Licitación </v>
      </c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64">
        <f>+'[2]11F.Procesos de Compra'!B6</f>
        <v>3</v>
      </c>
      <c r="O196" s="65"/>
      <c r="P196" s="66"/>
      <c r="Q196" s="121">
        <f>+'[2]11F.Procesos de Compra'!C6</f>
        <v>3281478.53</v>
      </c>
      <c r="R196" s="122"/>
      <c r="S196" s="123"/>
      <c r="T196" s="64">
        <f>+'[2]11F.Procesos de Compra'!D6</f>
        <v>0</v>
      </c>
      <c r="U196" s="65"/>
      <c r="V196" s="66"/>
      <c r="W196" s="121">
        <v>0</v>
      </c>
      <c r="X196" s="122"/>
      <c r="Y196" s="123"/>
      <c r="Z196" s="124" t="s">
        <v>345</v>
      </c>
      <c r="AA196" s="125"/>
      <c r="AB196" s="125"/>
      <c r="AC196" s="125"/>
      <c r="AD196" s="125"/>
      <c r="AE196" s="125"/>
      <c r="AF196" s="125"/>
      <c r="AG196" s="125"/>
      <c r="AH196" s="125"/>
      <c r="AI196" s="125"/>
      <c r="AJ196" s="125"/>
      <c r="AK196" s="125"/>
      <c r="AL196" s="125"/>
      <c r="AM196" s="125"/>
      <c r="AN196" s="126"/>
    </row>
    <row r="197" spans="1:40" ht="17.25" customHeight="1" x14ac:dyDescent="0.25">
      <c r="A197" s="116" t="str">
        <f>+'[2]11F.Procesos de Compra'!A5</f>
        <v>Subasta Inversa Electrónica </v>
      </c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40">
        <f>+'[2]11F.Procesos de Compra'!B5</f>
        <v>51</v>
      </c>
      <c r="O197" s="41"/>
      <c r="P197" s="42"/>
      <c r="Q197" s="117">
        <f>+'[2]11F.Procesos de Compra'!C5</f>
        <v>2996434.64</v>
      </c>
      <c r="R197" s="118"/>
      <c r="S197" s="119"/>
      <c r="T197" s="40">
        <f>+'[2]11F.Procesos de Compra'!D5</f>
        <v>5</v>
      </c>
      <c r="U197" s="41"/>
      <c r="V197" s="42"/>
      <c r="W197" s="117">
        <f>+'[2]11F.Procesos de Compra'!E5</f>
        <v>167450.82</v>
      </c>
      <c r="X197" s="118"/>
      <c r="Y197" s="119"/>
      <c r="Z197" s="113" t="s">
        <v>345</v>
      </c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5"/>
    </row>
    <row r="198" spans="1:40" ht="17.25" customHeight="1" x14ac:dyDescent="0.25">
      <c r="A198" s="104" t="s">
        <v>346</v>
      </c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6"/>
      <c r="N198" s="40">
        <f>+'[2]11F.Procesos de Compra'!B7</f>
        <v>1</v>
      </c>
      <c r="O198" s="41"/>
      <c r="P198" s="42"/>
      <c r="Q198" s="117">
        <f>+'[2]11F.Procesos de Compra'!C7</f>
        <v>131360</v>
      </c>
      <c r="R198" s="118"/>
      <c r="S198" s="119"/>
      <c r="T198" s="40">
        <f>+'[2]11F.Procesos de Compra'!D7</f>
        <v>0</v>
      </c>
      <c r="U198" s="41"/>
      <c r="V198" s="42"/>
      <c r="W198" s="117">
        <f>+'[2]11F.Procesos de Compra'!E7</f>
        <v>0</v>
      </c>
      <c r="X198" s="118"/>
      <c r="Y198" s="119"/>
      <c r="Z198" s="113" t="s">
        <v>345</v>
      </c>
      <c r="AA198" s="114"/>
      <c r="AB198" s="114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15"/>
    </row>
    <row r="199" spans="1:40" ht="17.25" customHeight="1" x14ac:dyDescent="0.25">
      <c r="A199" s="116" t="str">
        <f>+'[2]11F.Procesos de Compra'!A9</f>
        <v>Cotización </v>
      </c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40">
        <f>+'[2]11F.Procesos de Compra'!B9</f>
        <v>3</v>
      </c>
      <c r="O199" s="41"/>
      <c r="P199" s="42"/>
      <c r="Q199" s="117">
        <f>+'[2]11F.Procesos de Compra'!C9</f>
        <v>1235326.33</v>
      </c>
      <c r="R199" s="118"/>
      <c r="S199" s="119"/>
      <c r="T199" s="40">
        <f>+'[2]11F.Procesos de Compra'!D9</f>
        <v>0</v>
      </c>
      <c r="U199" s="41"/>
      <c r="V199" s="42"/>
      <c r="W199" s="117">
        <f>+'[2]11F.Procesos de Compra'!E9</f>
        <v>0</v>
      </c>
      <c r="X199" s="118"/>
      <c r="Y199" s="119"/>
      <c r="Z199" s="113" t="s">
        <v>345</v>
      </c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15"/>
    </row>
    <row r="200" spans="1:40" ht="17.25" customHeight="1" x14ac:dyDescent="0.25">
      <c r="A200" s="116" t="str">
        <f>+'[2]11F.Procesos de Compra'!A10</f>
        <v>Régimen Especial </v>
      </c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40">
        <f>+'[2]11F.Procesos de Compra'!B10</f>
        <v>19</v>
      </c>
      <c r="O200" s="41"/>
      <c r="P200" s="42"/>
      <c r="Q200" s="117">
        <f>+'[2]11F.Procesos de Compra'!C10</f>
        <v>2225030.4500000002</v>
      </c>
      <c r="R200" s="118"/>
      <c r="S200" s="119"/>
      <c r="T200" s="40">
        <f>+'[2]11F.Procesos de Compra'!D10</f>
        <v>0</v>
      </c>
      <c r="U200" s="41"/>
      <c r="V200" s="42"/>
      <c r="W200" s="117">
        <f>+'[2]11F.Procesos de Compra'!E9</f>
        <v>0</v>
      </c>
      <c r="X200" s="118"/>
      <c r="Y200" s="119"/>
      <c r="Z200" s="113" t="s">
        <v>345</v>
      </c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5"/>
    </row>
    <row r="201" spans="1:40" ht="17.25" customHeight="1" x14ac:dyDescent="0.25">
      <c r="A201" s="116" t="str">
        <f>+'[2]11F.Procesos de Compra'!A11</f>
        <v xml:space="preserve">Catálogo Electrónico </v>
      </c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40">
        <f>+'[2]11F.Procesos de Compra'!B11</f>
        <v>50</v>
      </c>
      <c r="O201" s="41"/>
      <c r="P201" s="42"/>
      <c r="Q201" s="117">
        <f>+'[2]11F.Procesos de Compra'!C11</f>
        <v>308256.90999999997</v>
      </c>
      <c r="R201" s="118"/>
      <c r="S201" s="119"/>
      <c r="T201" s="40">
        <f>+'[2]11F.Procesos de Compra'!D11</f>
        <v>9</v>
      </c>
      <c r="U201" s="41"/>
      <c r="V201" s="42"/>
      <c r="W201" s="117">
        <f>+'[2]11F.Procesos de Compra'!E11</f>
        <v>28957.68</v>
      </c>
      <c r="X201" s="118"/>
      <c r="Y201" s="119"/>
      <c r="Z201" s="113" t="s">
        <v>345</v>
      </c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15"/>
    </row>
    <row r="202" spans="1:40" ht="17.25" customHeight="1" x14ac:dyDescent="0.25">
      <c r="A202" s="116" t="str">
        <f>+'[2]11F.Procesos de Compra'!A12</f>
        <v>Ínfima Cuantía </v>
      </c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40">
        <f>+'[2]11F.Procesos de Compra'!B12</f>
        <v>263</v>
      </c>
      <c r="O202" s="41"/>
      <c r="P202" s="42"/>
      <c r="Q202" s="117">
        <f>+'[2]11F.Procesos de Compra'!C12</f>
        <v>748686.9</v>
      </c>
      <c r="R202" s="118"/>
      <c r="S202" s="119"/>
      <c r="T202" s="40">
        <f>+'[2]11F.Procesos de Compra'!D12</f>
        <v>243</v>
      </c>
      <c r="U202" s="41"/>
      <c r="V202" s="42"/>
      <c r="W202" s="117">
        <f>+'[2]11F.Procesos de Compra'!E12</f>
        <v>671940.38</v>
      </c>
      <c r="X202" s="118"/>
      <c r="Y202" s="119"/>
      <c r="Z202" s="113" t="s">
        <v>345</v>
      </c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5"/>
    </row>
    <row r="203" spans="1:40" ht="17.25" customHeight="1" x14ac:dyDescent="0.25">
      <c r="A203" s="116" t="str">
        <f>+'[2]11F.Procesos de Compra'!A13</f>
        <v>Publicación  </v>
      </c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40">
        <f>+'[2]11F.Procesos de Compra'!B13</f>
        <v>15</v>
      </c>
      <c r="O203" s="41"/>
      <c r="P203" s="42"/>
      <c r="Q203" s="117">
        <f>+'[2]11F.Procesos de Compra'!C13</f>
        <v>271974.3</v>
      </c>
      <c r="R203" s="118"/>
      <c r="S203" s="119"/>
      <c r="T203" s="40">
        <f>+'[2]11F.Procesos de Compra'!D13</f>
        <v>2</v>
      </c>
      <c r="U203" s="41"/>
      <c r="V203" s="42"/>
      <c r="W203" s="117">
        <f>+'[2]11F.Procesos de Compra'!E13</f>
        <v>18867.34</v>
      </c>
      <c r="X203" s="118"/>
      <c r="Y203" s="119"/>
      <c r="Z203" s="113" t="s">
        <v>345</v>
      </c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5"/>
    </row>
    <row r="204" spans="1:40" ht="17.25" customHeight="1" x14ac:dyDescent="0.25">
      <c r="A204" s="116" t="str">
        <f>+'[2]11F.Procesos de Compra'!A14</f>
        <v>Contratación Directa </v>
      </c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40">
        <f>+'[2]11F.Procesos de Compra'!B14</f>
        <v>4</v>
      </c>
      <c r="O204" s="41"/>
      <c r="P204" s="42"/>
      <c r="Q204" s="117">
        <f>+'[2]11F.Procesos de Compra'!C14</f>
        <v>74422.95</v>
      </c>
      <c r="R204" s="118"/>
      <c r="S204" s="119"/>
      <c r="T204" s="40">
        <f>+'[2]11F.Procesos de Compra'!D14</f>
        <v>0</v>
      </c>
      <c r="U204" s="41"/>
      <c r="V204" s="42"/>
      <c r="W204" s="117">
        <f>+'[2]11F.Procesos de Compra'!E14</f>
        <v>0</v>
      </c>
      <c r="X204" s="118"/>
      <c r="Y204" s="119"/>
      <c r="Z204" s="113" t="s">
        <v>345</v>
      </c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15"/>
    </row>
    <row r="205" spans="1:40" ht="17.25" customHeight="1" x14ac:dyDescent="0.25">
      <c r="A205" s="104" t="s">
        <v>347</v>
      </c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6"/>
      <c r="N205" s="40">
        <f>+'[2]11F.Procesos de Compra'!B8</f>
        <v>1</v>
      </c>
      <c r="O205" s="41"/>
      <c r="P205" s="42"/>
      <c r="Q205" s="107">
        <f>+'[2]11F.Procesos de Compra'!C8</f>
        <v>20527</v>
      </c>
      <c r="R205" s="108"/>
      <c r="S205" s="109"/>
      <c r="T205" s="110">
        <f>+'[2]11F.Procesos de Compra'!D8</f>
        <v>0</v>
      </c>
      <c r="U205" s="111"/>
      <c r="V205" s="112"/>
      <c r="W205" s="107">
        <f>+'[2]11F.Procesos de Compra'!E8</f>
        <v>0</v>
      </c>
      <c r="X205" s="108"/>
      <c r="Y205" s="109"/>
      <c r="Z205" s="113" t="s">
        <v>345</v>
      </c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  <c r="AN205" s="115"/>
    </row>
    <row r="206" spans="1:40" ht="17.25" customHeight="1" x14ac:dyDescent="0.25">
      <c r="A206" s="100" t="str">
        <f>+'[2]11F.Procesos de Compra'!A15</f>
        <v>Producción Nacional </v>
      </c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51">
        <f>+'[2]11F.Procesos de Compra'!B15</f>
        <v>12</v>
      </c>
      <c r="O206" s="52"/>
      <c r="P206" s="53"/>
      <c r="Q206" s="101">
        <f>+'[2]11F.Procesos de Compra'!C15</f>
        <v>0</v>
      </c>
      <c r="R206" s="102"/>
      <c r="S206" s="103"/>
      <c r="T206" s="51">
        <f>+'[2]11F.Procesos de Compra'!D15</f>
        <v>12</v>
      </c>
      <c r="U206" s="52"/>
      <c r="V206" s="53"/>
      <c r="W206" s="101">
        <v>0</v>
      </c>
      <c r="X206" s="102"/>
      <c r="Y206" s="103"/>
      <c r="Z206" s="93" t="s">
        <v>345</v>
      </c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  <c r="AK206" s="94"/>
      <c r="AL206" s="94"/>
      <c r="AM206" s="94"/>
      <c r="AN206" s="95"/>
    </row>
    <row r="207" spans="1:40" ht="14.25" customHeight="1" x14ac:dyDescent="0.25">
      <c r="A207" s="96"/>
      <c r="B207" s="97"/>
      <c r="C207" s="97"/>
      <c r="D207" s="97"/>
      <c r="E207" s="97"/>
      <c r="F207" s="97"/>
      <c r="G207" s="98"/>
      <c r="H207" s="98"/>
      <c r="I207" s="98"/>
      <c r="J207" s="98"/>
      <c r="K207" s="98"/>
      <c r="L207" s="98"/>
      <c r="M207" s="98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</row>
    <row r="208" spans="1:40" x14ac:dyDescent="0.25">
      <c r="A208" s="16" t="s">
        <v>348</v>
      </c>
      <c r="B208" s="16"/>
      <c r="C208" s="16"/>
      <c r="D208" s="16"/>
      <c r="E208" s="16"/>
      <c r="F208" s="16"/>
      <c r="G208" s="16"/>
      <c r="H208" s="16"/>
    </row>
    <row r="209" spans="1:40" s="17" customFormat="1" ht="23.25" customHeight="1" x14ac:dyDescent="0.25">
      <c r="A209" s="99" t="s">
        <v>48</v>
      </c>
      <c r="B209" s="99"/>
      <c r="C209" s="99"/>
      <c r="D209" s="99"/>
      <c r="E209" s="99"/>
      <c r="F209" s="99"/>
      <c r="G209" s="99"/>
      <c r="H209" s="99"/>
      <c r="I209" s="99" t="s">
        <v>349</v>
      </c>
      <c r="J209" s="99"/>
      <c r="K209" s="99"/>
      <c r="L209" s="99"/>
      <c r="M209" s="99"/>
      <c r="N209" s="99"/>
      <c r="O209" s="99"/>
      <c r="P209" s="99"/>
      <c r="Q209" s="99"/>
      <c r="R209" s="99"/>
      <c r="S209" s="99" t="s">
        <v>350</v>
      </c>
      <c r="T209" s="99"/>
      <c r="U209" s="99"/>
      <c r="V209" s="99"/>
      <c r="W209" s="99"/>
      <c r="X209" s="99"/>
      <c r="Y209" s="99"/>
      <c r="Z209" s="99" t="s">
        <v>139</v>
      </c>
      <c r="AA209" s="99"/>
      <c r="AB209" s="99"/>
      <c r="AC209" s="99"/>
      <c r="AD209" s="99"/>
      <c r="AE209" s="99"/>
      <c r="AF209" s="99"/>
      <c r="AG209" s="99"/>
      <c r="AH209" s="99"/>
      <c r="AI209" s="99"/>
      <c r="AJ209" s="99"/>
      <c r="AK209" s="99"/>
      <c r="AL209" s="99"/>
      <c r="AM209" s="99"/>
      <c r="AN209" s="99"/>
    </row>
    <row r="210" spans="1:40" ht="17.25" customHeight="1" x14ac:dyDescent="0.25">
      <c r="A210" s="85" t="s">
        <v>351</v>
      </c>
      <c r="B210" s="85"/>
      <c r="C210" s="85"/>
      <c r="D210" s="85"/>
      <c r="E210" s="85"/>
      <c r="F210" s="85"/>
      <c r="G210" s="85"/>
      <c r="H210" s="85"/>
      <c r="I210" s="86" t="s">
        <v>352</v>
      </c>
      <c r="J210" s="86"/>
      <c r="K210" s="86"/>
      <c r="L210" s="86"/>
      <c r="M210" s="86"/>
      <c r="N210" s="86"/>
      <c r="O210" s="86"/>
      <c r="P210" s="86"/>
      <c r="Q210" s="86"/>
      <c r="R210" s="86"/>
      <c r="S210" s="87">
        <v>4448</v>
      </c>
      <c r="T210" s="87"/>
      <c r="U210" s="87"/>
      <c r="V210" s="87"/>
      <c r="W210" s="87"/>
      <c r="X210" s="87"/>
      <c r="Y210" s="87"/>
      <c r="Z210" s="72" t="s">
        <v>353</v>
      </c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</row>
    <row r="211" spans="1:40" ht="17.25" customHeight="1" x14ac:dyDescent="0.25">
      <c r="A211" s="88" t="s">
        <v>351</v>
      </c>
      <c r="B211" s="88"/>
      <c r="C211" s="88"/>
      <c r="D211" s="88"/>
      <c r="E211" s="88"/>
      <c r="F211" s="88"/>
      <c r="G211" s="88"/>
      <c r="H211" s="88"/>
      <c r="I211" s="89" t="s">
        <v>354</v>
      </c>
      <c r="J211" s="89"/>
      <c r="K211" s="89"/>
      <c r="L211" s="89"/>
      <c r="M211" s="89"/>
      <c r="N211" s="89"/>
      <c r="O211" s="89"/>
      <c r="P211" s="89"/>
      <c r="Q211" s="89"/>
      <c r="R211" s="89"/>
      <c r="S211" s="90">
        <v>2128</v>
      </c>
      <c r="T211" s="91"/>
      <c r="U211" s="91"/>
      <c r="V211" s="91"/>
      <c r="W211" s="91"/>
      <c r="X211" s="91"/>
      <c r="Y211" s="92"/>
      <c r="Z211" s="93" t="s">
        <v>355</v>
      </c>
      <c r="AA211" s="94"/>
      <c r="AB211" s="94"/>
      <c r="AC211" s="94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5"/>
    </row>
    <row r="212" spans="1:40" x14ac:dyDescent="0.25">
      <c r="A212" s="74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6"/>
      <c r="O212" s="76"/>
      <c r="P212" s="76"/>
      <c r="Q212" s="76"/>
      <c r="R212" s="76"/>
      <c r="S212" s="76"/>
      <c r="T212" s="76"/>
      <c r="U212" s="29"/>
      <c r="V212" s="29"/>
      <c r="W212" s="29"/>
      <c r="X212" s="29"/>
      <c r="Y212" s="4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</row>
    <row r="213" spans="1:40" x14ac:dyDescent="0.25">
      <c r="A213" s="16" t="s">
        <v>356</v>
      </c>
      <c r="B213" s="16"/>
      <c r="C213" s="16"/>
      <c r="D213" s="16"/>
      <c r="E213" s="16"/>
      <c r="F213" s="16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</row>
    <row r="214" spans="1:40" ht="54" customHeight="1" x14ac:dyDescent="0.25">
      <c r="A214" s="78" t="s">
        <v>357</v>
      </c>
      <c r="B214" s="79"/>
      <c r="C214" s="79"/>
      <c r="D214" s="79"/>
      <c r="E214" s="79"/>
      <c r="F214" s="79"/>
      <c r="G214" s="79"/>
      <c r="H214" s="79"/>
      <c r="I214" s="79"/>
      <c r="J214" s="79"/>
      <c r="K214" s="80"/>
      <c r="L214" s="78" t="s">
        <v>358</v>
      </c>
      <c r="M214" s="79"/>
      <c r="N214" s="79"/>
      <c r="O214" s="80"/>
      <c r="P214" s="81" t="s">
        <v>359</v>
      </c>
      <c r="Q214" s="82"/>
      <c r="R214" s="82"/>
      <c r="S214" s="81" t="s">
        <v>360</v>
      </c>
      <c r="T214" s="82"/>
      <c r="U214" s="82"/>
      <c r="V214" s="82"/>
      <c r="W214" s="82"/>
      <c r="X214" s="82"/>
      <c r="Y214" s="82"/>
      <c r="Z214" s="83"/>
      <c r="AA214" s="84" t="s">
        <v>254</v>
      </c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</row>
    <row r="215" spans="1:40" ht="27.75" customHeight="1" x14ac:dyDescent="0.25">
      <c r="A215" s="61" t="s">
        <v>361</v>
      </c>
      <c r="B215" s="62"/>
      <c r="C215" s="62"/>
      <c r="D215" s="62"/>
      <c r="E215" s="62"/>
      <c r="F215" s="62"/>
      <c r="G215" s="62"/>
      <c r="H215" s="62"/>
      <c r="I215" s="62"/>
      <c r="J215" s="62"/>
      <c r="K215" s="63"/>
      <c r="L215" s="64" t="s">
        <v>118</v>
      </c>
      <c r="M215" s="65"/>
      <c r="N215" s="65"/>
      <c r="O215" s="66"/>
      <c r="P215" s="67">
        <v>1</v>
      </c>
      <c r="Q215" s="68"/>
      <c r="R215" s="68"/>
      <c r="S215" s="69" t="s">
        <v>362</v>
      </c>
      <c r="T215" s="70"/>
      <c r="U215" s="70"/>
      <c r="V215" s="70"/>
      <c r="W215" s="70"/>
      <c r="X215" s="70"/>
      <c r="Y215" s="70"/>
      <c r="Z215" s="71"/>
      <c r="AA215" s="72" t="s">
        <v>363</v>
      </c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</row>
    <row r="216" spans="1:40" ht="27.75" customHeight="1" x14ac:dyDescent="0.25">
      <c r="A216" s="37" t="s">
        <v>364</v>
      </c>
      <c r="B216" s="38"/>
      <c r="C216" s="38"/>
      <c r="D216" s="38"/>
      <c r="E216" s="38"/>
      <c r="F216" s="38"/>
      <c r="G216" s="38"/>
      <c r="H216" s="38"/>
      <c r="I216" s="38"/>
      <c r="J216" s="38"/>
      <c r="K216" s="39"/>
      <c r="L216" s="40" t="s">
        <v>118</v>
      </c>
      <c r="M216" s="41"/>
      <c r="N216" s="41"/>
      <c r="O216" s="42"/>
      <c r="P216" s="59">
        <v>1</v>
      </c>
      <c r="Q216" s="60"/>
      <c r="R216" s="60"/>
      <c r="S216" s="43" t="s">
        <v>365</v>
      </c>
      <c r="T216" s="44"/>
      <c r="U216" s="44"/>
      <c r="V216" s="44"/>
      <c r="W216" s="44"/>
      <c r="X216" s="44"/>
      <c r="Y216" s="44"/>
      <c r="Z216" s="45"/>
      <c r="AA216" s="46" t="s">
        <v>363</v>
      </c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</row>
    <row r="217" spans="1:40" ht="27.75" customHeight="1" x14ac:dyDescent="0.25">
      <c r="A217" s="37" t="s">
        <v>366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9"/>
      <c r="L217" s="40" t="s">
        <v>118</v>
      </c>
      <c r="M217" s="41"/>
      <c r="N217" s="41"/>
      <c r="O217" s="42"/>
      <c r="P217" s="59">
        <v>1</v>
      </c>
      <c r="Q217" s="60"/>
      <c r="R217" s="60"/>
      <c r="S217" s="43" t="s">
        <v>367</v>
      </c>
      <c r="T217" s="44"/>
      <c r="U217" s="44"/>
      <c r="V217" s="44"/>
      <c r="W217" s="44"/>
      <c r="X217" s="44"/>
      <c r="Y217" s="44"/>
      <c r="Z217" s="45"/>
      <c r="AA217" s="46" t="s">
        <v>363</v>
      </c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</row>
    <row r="218" spans="1:40" ht="27.75" customHeight="1" x14ac:dyDescent="0.25">
      <c r="A218" s="37" t="s">
        <v>368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9"/>
      <c r="L218" s="40" t="s">
        <v>118</v>
      </c>
      <c r="M218" s="41"/>
      <c r="N218" s="41"/>
      <c r="O218" s="42"/>
      <c r="P218" s="59">
        <v>1</v>
      </c>
      <c r="Q218" s="60"/>
      <c r="R218" s="60"/>
      <c r="S218" s="43" t="s">
        <v>369</v>
      </c>
      <c r="T218" s="44"/>
      <c r="U218" s="44"/>
      <c r="V218" s="44"/>
      <c r="W218" s="44"/>
      <c r="X218" s="44"/>
      <c r="Y218" s="44"/>
      <c r="Z218" s="45"/>
      <c r="AA218" s="46" t="s">
        <v>363</v>
      </c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</row>
    <row r="219" spans="1:40" ht="27.75" customHeight="1" x14ac:dyDescent="0.25">
      <c r="A219" s="37" t="s">
        <v>370</v>
      </c>
      <c r="B219" s="38"/>
      <c r="C219" s="38"/>
      <c r="D219" s="38"/>
      <c r="E219" s="38"/>
      <c r="F219" s="38"/>
      <c r="G219" s="38"/>
      <c r="H219" s="38"/>
      <c r="I219" s="38"/>
      <c r="J219" s="38"/>
      <c r="K219" s="39"/>
      <c r="L219" s="40" t="s">
        <v>118</v>
      </c>
      <c r="M219" s="41"/>
      <c r="N219" s="41"/>
      <c r="O219" s="42"/>
      <c r="P219" s="59">
        <v>1</v>
      </c>
      <c r="Q219" s="60"/>
      <c r="R219" s="60"/>
      <c r="S219" s="43" t="s">
        <v>371</v>
      </c>
      <c r="T219" s="44"/>
      <c r="U219" s="44"/>
      <c r="V219" s="44"/>
      <c r="W219" s="44"/>
      <c r="X219" s="44"/>
      <c r="Y219" s="44"/>
      <c r="Z219" s="45"/>
      <c r="AA219" s="46" t="s">
        <v>363</v>
      </c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</row>
    <row r="220" spans="1:40" ht="27.75" customHeight="1" x14ac:dyDescent="0.25">
      <c r="A220" s="37" t="s">
        <v>372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9"/>
      <c r="L220" s="40" t="s">
        <v>118</v>
      </c>
      <c r="M220" s="41"/>
      <c r="N220" s="41"/>
      <c r="O220" s="42"/>
      <c r="P220" s="59">
        <v>1</v>
      </c>
      <c r="Q220" s="60"/>
      <c r="R220" s="60"/>
      <c r="S220" s="43" t="s">
        <v>373</v>
      </c>
      <c r="T220" s="44"/>
      <c r="U220" s="44"/>
      <c r="V220" s="44"/>
      <c r="W220" s="44"/>
      <c r="X220" s="44"/>
      <c r="Y220" s="44"/>
      <c r="Z220" s="45"/>
      <c r="AA220" s="46" t="s">
        <v>363</v>
      </c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</row>
    <row r="221" spans="1:40" ht="42.75" customHeight="1" x14ac:dyDescent="0.25">
      <c r="A221" s="37" t="s">
        <v>374</v>
      </c>
      <c r="B221" s="38"/>
      <c r="C221" s="38"/>
      <c r="D221" s="38"/>
      <c r="E221" s="38"/>
      <c r="F221" s="38"/>
      <c r="G221" s="38"/>
      <c r="H221" s="38"/>
      <c r="I221" s="38"/>
      <c r="J221" s="38"/>
      <c r="K221" s="39"/>
      <c r="L221" s="40" t="s">
        <v>147</v>
      </c>
      <c r="M221" s="41"/>
      <c r="N221" s="41"/>
      <c r="O221" s="42"/>
      <c r="P221" s="40" t="s">
        <v>158</v>
      </c>
      <c r="Q221" s="41"/>
      <c r="R221" s="41"/>
      <c r="S221" s="43" t="s">
        <v>375</v>
      </c>
      <c r="T221" s="44"/>
      <c r="U221" s="44"/>
      <c r="V221" s="44"/>
      <c r="W221" s="44"/>
      <c r="X221" s="44"/>
      <c r="Y221" s="44"/>
      <c r="Z221" s="45"/>
      <c r="AA221" s="46" t="s">
        <v>363</v>
      </c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</row>
    <row r="222" spans="1:40" ht="27.75" customHeight="1" x14ac:dyDescent="0.25">
      <c r="A222" s="48" t="s">
        <v>376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50"/>
      <c r="L222" s="51" t="s">
        <v>147</v>
      </c>
      <c r="M222" s="52"/>
      <c r="N222" s="52"/>
      <c r="O222" s="53"/>
      <c r="P222" s="51" t="s">
        <v>158</v>
      </c>
      <c r="Q222" s="52"/>
      <c r="R222" s="52"/>
      <c r="S222" s="54" t="s">
        <v>377</v>
      </c>
      <c r="T222" s="55"/>
      <c r="U222" s="55"/>
      <c r="V222" s="55"/>
      <c r="W222" s="55"/>
      <c r="X222" s="55"/>
      <c r="Y222" s="55"/>
      <c r="Z222" s="56"/>
      <c r="AA222" s="57" t="s">
        <v>363</v>
      </c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</row>
    <row r="223" spans="1:40" ht="16.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</row>
  </sheetData>
  <mergeCells count="774">
    <mergeCell ref="A1:AN1"/>
    <mergeCell ref="A2:AN2"/>
    <mergeCell ref="A4:AN4"/>
    <mergeCell ref="A5:H5"/>
    <mergeCell ref="I5:AN5"/>
    <mergeCell ref="A6:H6"/>
    <mergeCell ref="I6:AN6"/>
    <mergeCell ref="A10:H10"/>
    <mergeCell ref="I10:AN10"/>
    <mergeCell ref="A11:H11"/>
    <mergeCell ref="I11:AN11"/>
    <mergeCell ref="A12:H12"/>
    <mergeCell ref="I12:AN12"/>
    <mergeCell ref="A7:H7"/>
    <mergeCell ref="I7:AN7"/>
    <mergeCell ref="A8:H8"/>
    <mergeCell ref="I8:AN8"/>
    <mergeCell ref="A9:H9"/>
    <mergeCell ref="I9:AN9"/>
    <mergeCell ref="A16:H16"/>
    <mergeCell ref="I16:AN16"/>
    <mergeCell ref="A17:AN17"/>
    <mergeCell ref="A18:H18"/>
    <mergeCell ref="I18:AN18"/>
    <mergeCell ref="A19:H19"/>
    <mergeCell ref="I19:AN19"/>
    <mergeCell ref="A13:H13"/>
    <mergeCell ref="I13:AN13"/>
    <mergeCell ref="A14:H14"/>
    <mergeCell ref="I14:AN14"/>
    <mergeCell ref="A15:H15"/>
    <mergeCell ref="I15:AN15"/>
    <mergeCell ref="A24:H24"/>
    <mergeCell ref="I24:AN24"/>
    <mergeCell ref="A25:H25"/>
    <mergeCell ref="I25:AN25"/>
    <mergeCell ref="A26:H26"/>
    <mergeCell ref="I26:AN26"/>
    <mergeCell ref="A20:H20"/>
    <mergeCell ref="I20:AN20"/>
    <mergeCell ref="A21:H21"/>
    <mergeCell ref="I21:AN21"/>
    <mergeCell ref="A22:AN22"/>
    <mergeCell ref="A23:H23"/>
    <mergeCell ref="I23:AN23"/>
    <mergeCell ref="A32:AN32"/>
    <mergeCell ref="A33:AN33"/>
    <mergeCell ref="A34:H34"/>
    <mergeCell ref="I34:AN34"/>
    <mergeCell ref="A35:H35"/>
    <mergeCell ref="I35:AN35"/>
    <mergeCell ref="A27:AN27"/>
    <mergeCell ref="A28:H28"/>
    <mergeCell ref="I28:AN28"/>
    <mergeCell ref="A29:H29"/>
    <mergeCell ref="I29:AN29"/>
    <mergeCell ref="A30:H30"/>
    <mergeCell ref="I30:AN30"/>
    <mergeCell ref="A40:AJ40"/>
    <mergeCell ref="AK40:AN40"/>
    <mergeCell ref="A41:AJ41"/>
    <mergeCell ref="AK41:AN41"/>
    <mergeCell ref="A42:AJ42"/>
    <mergeCell ref="AK42:AN42"/>
    <mergeCell ref="A37:AJ37"/>
    <mergeCell ref="AK37:AN37"/>
    <mergeCell ref="A38:AJ38"/>
    <mergeCell ref="AK38:AN38"/>
    <mergeCell ref="A39:AJ39"/>
    <mergeCell ref="AK39:AN39"/>
    <mergeCell ref="A43:AJ43"/>
    <mergeCell ref="AK43:AN43"/>
    <mergeCell ref="A44:AJ44"/>
    <mergeCell ref="AK44:AN44"/>
    <mergeCell ref="A46:AN46"/>
    <mergeCell ref="A47:C47"/>
    <mergeCell ref="K47:M47"/>
    <mergeCell ref="S47:U47"/>
    <mergeCell ref="AB47:AD47"/>
    <mergeCell ref="AK47:AL47"/>
    <mergeCell ref="A49:AN49"/>
    <mergeCell ref="A50:AN50"/>
    <mergeCell ref="A51:AN51"/>
    <mergeCell ref="A52:F52"/>
    <mergeCell ref="G52:J52"/>
    <mergeCell ref="K52:N52"/>
    <mergeCell ref="O52:R52"/>
    <mergeCell ref="S52:Y52"/>
    <mergeCell ref="Z52:AD52"/>
    <mergeCell ref="AE52:AI52"/>
    <mergeCell ref="AJ52:AN52"/>
    <mergeCell ref="A53:F53"/>
    <mergeCell ref="G53:J53"/>
    <mergeCell ref="K53:N53"/>
    <mergeCell ref="O53:R53"/>
    <mergeCell ref="S53:Y53"/>
    <mergeCell ref="Z53:AD53"/>
    <mergeCell ref="AE53:AI53"/>
    <mergeCell ref="AJ53:AN53"/>
    <mergeCell ref="AE54:AI54"/>
    <mergeCell ref="AJ54:AN54"/>
    <mergeCell ref="A55:F55"/>
    <mergeCell ref="G55:J55"/>
    <mergeCell ref="K55:N55"/>
    <mergeCell ref="O55:T55"/>
    <mergeCell ref="U55:Y55"/>
    <mergeCell ref="Z55:AD55"/>
    <mergeCell ref="AE55:AI55"/>
    <mergeCell ref="AJ55:AN55"/>
    <mergeCell ref="A54:F54"/>
    <mergeCell ref="G54:J54"/>
    <mergeCell ref="K54:N54"/>
    <mergeCell ref="O54:R54"/>
    <mergeCell ref="S54:Y54"/>
    <mergeCell ref="Z54:AD54"/>
    <mergeCell ref="AB58:AD59"/>
    <mergeCell ref="AE58:AN59"/>
    <mergeCell ref="G59:H59"/>
    <mergeCell ref="I59:J59"/>
    <mergeCell ref="K59:L59"/>
    <mergeCell ref="M59:N59"/>
    <mergeCell ref="AE56:AI56"/>
    <mergeCell ref="AJ56:AN56"/>
    <mergeCell ref="A57:F57"/>
    <mergeCell ref="G57:J57"/>
    <mergeCell ref="K57:N57"/>
    <mergeCell ref="O57:T57"/>
    <mergeCell ref="U57:Y57"/>
    <mergeCell ref="Z57:AD57"/>
    <mergeCell ref="AE57:AI57"/>
    <mergeCell ref="AJ57:AN57"/>
    <mergeCell ref="A56:F56"/>
    <mergeCell ref="G56:J56"/>
    <mergeCell ref="K56:N56"/>
    <mergeCell ref="O56:T56"/>
    <mergeCell ref="U56:Y56"/>
    <mergeCell ref="Z56:AD56"/>
    <mergeCell ref="O59:P59"/>
    <mergeCell ref="Q59:R59"/>
    <mergeCell ref="S59:T59"/>
    <mergeCell ref="U59:X59"/>
    <mergeCell ref="Y59:AA59"/>
    <mergeCell ref="A60:C60"/>
    <mergeCell ref="D60:F60"/>
    <mergeCell ref="G60:H60"/>
    <mergeCell ref="I60:J60"/>
    <mergeCell ref="K60:L60"/>
    <mergeCell ref="A58:C59"/>
    <mergeCell ref="D58:F59"/>
    <mergeCell ref="G58:L58"/>
    <mergeCell ref="M58:AA58"/>
    <mergeCell ref="AB60:AD60"/>
    <mergeCell ref="AE60:AN60"/>
    <mergeCell ref="A61:C61"/>
    <mergeCell ref="D61:F61"/>
    <mergeCell ref="G61:H61"/>
    <mergeCell ref="I61:J61"/>
    <mergeCell ref="K61:L61"/>
    <mergeCell ref="M61:N61"/>
    <mergeCell ref="O61:P61"/>
    <mergeCell ref="Q61:R61"/>
    <mergeCell ref="M60:N60"/>
    <mergeCell ref="O60:P60"/>
    <mergeCell ref="Q60:R60"/>
    <mergeCell ref="S60:T60"/>
    <mergeCell ref="U60:X60"/>
    <mergeCell ref="Y60:AA60"/>
    <mergeCell ref="S61:T61"/>
    <mergeCell ref="U61:X61"/>
    <mergeCell ref="Y61:AA61"/>
    <mergeCell ref="AB61:AD61"/>
    <mergeCell ref="AE61:AN61"/>
    <mergeCell ref="A64:F64"/>
    <mergeCell ref="G64:I64"/>
    <mergeCell ref="J64:S64"/>
    <mergeCell ref="T64:AD64"/>
    <mergeCell ref="AE64:AN64"/>
    <mergeCell ref="A65:F65"/>
    <mergeCell ref="G65:I65"/>
    <mergeCell ref="J65:S65"/>
    <mergeCell ref="T65:AD65"/>
    <mergeCell ref="AE65:AN65"/>
    <mergeCell ref="A66:F66"/>
    <mergeCell ref="G66:I66"/>
    <mergeCell ref="J66:S66"/>
    <mergeCell ref="T66:AD66"/>
    <mergeCell ref="AE66:AN66"/>
    <mergeCell ref="A69:F69"/>
    <mergeCell ref="G69:I69"/>
    <mergeCell ref="J69:S69"/>
    <mergeCell ref="T69:AD69"/>
    <mergeCell ref="AE69:AN69"/>
    <mergeCell ref="A72:U72"/>
    <mergeCell ref="V72:X72"/>
    <mergeCell ref="Y72:AN72"/>
    <mergeCell ref="A67:F67"/>
    <mergeCell ref="G67:I67"/>
    <mergeCell ref="J67:S67"/>
    <mergeCell ref="T67:AD67"/>
    <mergeCell ref="AE67:AN67"/>
    <mergeCell ref="A68:F68"/>
    <mergeCell ref="G68:I68"/>
    <mergeCell ref="J68:S68"/>
    <mergeCell ref="T68:AD68"/>
    <mergeCell ref="AE68:AN68"/>
    <mergeCell ref="A77:K77"/>
    <mergeCell ref="L77:N77"/>
    <mergeCell ref="O77:S77"/>
    <mergeCell ref="T77:AN77"/>
    <mergeCell ref="A78:K78"/>
    <mergeCell ref="L78:N78"/>
    <mergeCell ref="O78:S78"/>
    <mergeCell ref="T78:AN78"/>
    <mergeCell ref="A73:U73"/>
    <mergeCell ref="V73:X73"/>
    <mergeCell ref="Y73:AN73"/>
    <mergeCell ref="A74:U74"/>
    <mergeCell ref="V74:X74"/>
    <mergeCell ref="Y74:AN74"/>
    <mergeCell ref="A81:K81"/>
    <mergeCell ref="L81:N81"/>
    <mergeCell ref="O81:S81"/>
    <mergeCell ref="T81:AN81"/>
    <mergeCell ref="A82:K82"/>
    <mergeCell ref="L82:N82"/>
    <mergeCell ref="O82:S82"/>
    <mergeCell ref="T82:AN82"/>
    <mergeCell ref="A79:K79"/>
    <mergeCell ref="L79:N79"/>
    <mergeCell ref="O79:S79"/>
    <mergeCell ref="T79:AN79"/>
    <mergeCell ref="A80:K80"/>
    <mergeCell ref="L80:N80"/>
    <mergeCell ref="O80:S80"/>
    <mergeCell ref="T80:AN80"/>
    <mergeCell ref="A87:K87"/>
    <mergeCell ref="L87:N87"/>
    <mergeCell ref="O87:S87"/>
    <mergeCell ref="T87:AN87"/>
    <mergeCell ref="A88:K88"/>
    <mergeCell ref="L88:N88"/>
    <mergeCell ref="O88:S88"/>
    <mergeCell ref="T88:AN88"/>
    <mergeCell ref="A83:K83"/>
    <mergeCell ref="L83:N83"/>
    <mergeCell ref="O83:S83"/>
    <mergeCell ref="T83:AN83"/>
    <mergeCell ref="A86:K86"/>
    <mergeCell ref="L86:N86"/>
    <mergeCell ref="O86:S86"/>
    <mergeCell ref="T86:AN86"/>
    <mergeCell ref="A91:K91"/>
    <mergeCell ref="L91:N91"/>
    <mergeCell ref="O91:S91"/>
    <mergeCell ref="T91:AN91"/>
    <mergeCell ref="B94:K94"/>
    <mergeCell ref="L94:N94"/>
    <mergeCell ref="O94:Z94"/>
    <mergeCell ref="AA94:AN94"/>
    <mergeCell ref="A89:K89"/>
    <mergeCell ref="L89:N89"/>
    <mergeCell ref="O89:S89"/>
    <mergeCell ref="T89:AN89"/>
    <mergeCell ref="A90:K90"/>
    <mergeCell ref="L90:N90"/>
    <mergeCell ref="O90:S90"/>
    <mergeCell ref="T90:AN90"/>
    <mergeCell ref="A95:A96"/>
    <mergeCell ref="B95:K95"/>
    <mergeCell ref="L95:N95"/>
    <mergeCell ref="O95:Z95"/>
    <mergeCell ref="AA95:AN95"/>
    <mergeCell ref="B96:K96"/>
    <mergeCell ref="L96:N96"/>
    <mergeCell ref="O96:Z96"/>
    <mergeCell ref="AA96:AN96"/>
    <mergeCell ref="L99:N99"/>
    <mergeCell ref="O99:Z99"/>
    <mergeCell ref="AA99:AN99"/>
    <mergeCell ref="B100:K100"/>
    <mergeCell ref="L100:N100"/>
    <mergeCell ref="O100:Z100"/>
    <mergeCell ref="AA100:AN100"/>
    <mergeCell ref="A97:A100"/>
    <mergeCell ref="B97:K97"/>
    <mergeCell ref="L97:N97"/>
    <mergeCell ref="O97:Z97"/>
    <mergeCell ref="AA97:AN97"/>
    <mergeCell ref="B98:K98"/>
    <mergeCell ref="L98:N98"/>
    <mergeCell ref="O98:Z98"/>
    <mergeCell ref="AA98:AN98"/>
    <mergeCell ref="B99:K99"/>
    <mergeCell ref="A101:A105"/>
    <mergeCell ref="B101:K101"/>
    <mergeCell ref="L101:N101"/>
    <mergeCell ref="O101:Z101"/>
    <mergeCell ref="AA101:AN101"/>
    <mergeCell ref="B102:K102"/>
    <mergeCell ref="L102:N102"/>
    <mergeCell ref="O102:Z102"/>
    <mergeCell ref="AA102:AN102"/>
    <mergeCell ref="B103:K103"/>
    <mergeCell ref="B105:K105"/>
    <mergeCell ref="L105:N105"/>
    <mergeCell ref="O105:Z105"/>
    <mergeCell ref="AA105:AN105"/>
    <mergeCell ref="B106:K106"/>
    <mergeCell ref="L106:N106"/>
    <mergeCell ref="O106:Z106"/>
    <mergeCell ref="AA106:AN106"/>
    <mergeCell ref="L103:N103"/>
    <mergeCell ref="O103:Z103"/>
    <mergeCell ref="AA103:AN103"/>
    <mergeCell ref="B104:K104"/>
    <mergeCell ref="L104:N104"/>
    <mergeCell ref="O104:Z104"/>
    <mergeCell ref="AA104:AN104"/>
    <mergeCell ref="L107:AN107"/>
    <mergeCell ref="A110:M111"/>
    <mergeCell ref="N110:P111"/>
    <mergeCell ref="Q110:X110"/>
    <mergeCell ref="Y110:AN110"/>
    <mergeCell ref="Q111:S111"/>
    <mergeCell ref="T111:V111"/>
    <mergeCell ref="W111:X111"/>
    <mergeCell ref="Y111:AA111"/>
    <mergeCell ref="AB111:AD111"/>
    <mergeCell ref="AE112:AG112"/>
    <mergeCell ref="AH112:AJ112"/>
    <mergeCell ref="AK112:AN112"/>
    <mergeCell ref="A115:G115"/>
    <mergeCell ref="H115:J115"/>
    <mergeCell ref="K115:Y115"/>
    <mergeCell ref="Z115:AN115"/>
    <mergeCell ref="AE111:AG111"/>
    <mergeCell ref="AH111:AJ111"/>
    <mergeCell ref="AK111:AN111"/>
    <mergeCell ref="A112:M112"/>
    <mergeCell ref="N112:P112"/>
    <mergeCell ref="Q112:S112"/>
    <mergeCell ref="T112:V112"/>
    <mergeCell ref="W112:X112"/>
    <mergeCell ref="Y112:AA112"/>
    <mergeCell ref="AB112:AD112"/>
    <mergeCell ref="A118:G118"/>
    <mergeCell ref="H118:J118"/>
    <mergeCell ref="K118:Y118"/>
    <mergeCell ref="Z118:AN118"/>
    <mergeCell ref="A119:G119"/>
    <mergeCell ref="H119:J119"/>
    <mergeCell ref="K119:Y119"/>
    <mergeCell ref="Z119:AN119"/>
    <mergeCell ref="A116:G116"/>
    <mergeCell ref="H116:J116"/>
    <mergeCell ref="K116:Y116"/>
    <mergeCell ref="Z116:AN116"/>
    <mergeCell ref="A117:G117"/>
    <mergeCell ref="H117:J117"/>
    <mergeCell ref="K117:Y117"/>
    <mergeCell ref="Z117:AN117"/>
    <mergeCell ref="A124:G124"/>
    <mergeCell ref="H124:L124"/>
    <mergeCell ref="M124:P124"/>
    <mergeCell ref="Q124:T124"/>
    <mergeCell ref="U124:AA124"/>
    <mergeCell ref="AB124:AN124"/>
    <mergeCell ref="A120:G120"/>
    <mergeCell ref="H120:J120"/>
    <mergeCell ref="K120:Y120"/>
    <mergeCell ref="Z120:AN120"/>
    <mergeCell ref="A121:G121"/>
    <mergeCell ref="H121:J121"/>
    <mergeCell ref="K121:Y121"/>
    <mergeCell ref="Z121:AN121"/>
    <mergeCell ref="A126:G126"/>
    <mergeCell ref="H126:L126"/>
    <mergeCell ref="M126:P126"/>
    <mergeCell ref="Q126:T126"/>
    <mergeCell ref="U126:AA126"/>
    <mergeCell ref="AB126:AN126"/>
    <mergeCell ref="A125:G125"/>
    <mergeCell ref="H125:L125"/>
    <mergeCell ref="M125:P125"/>
    <mergeCell ref="Q125:T125"/>
    <mergeCell ref="U125:AA125"/>
    <mergeCell ref="AB125:AN125"/>
    <mergeCell ref="A128:G128"/>
    <mergeCell ref="H128:L128"/>
    <mergeCell ref="M128:P128"/>
    <mergeCell ref="Q128:T128"/>
    <mergeCell ref="U128:AA128"/>
    <mergeCell ref="AB128:AN128"/>
    <mergeCell ref="A127:G127"/>
    <mergeCell ref="H127:L127"/>
    <mergeCell ref="M127:P127"/>
    <mergeCell ref="Q127:T127"/>
    <mergeCell ref="U127:AA127"/>
    <mergeCell ref="AB127:AN127"/>
    <mergeCell ref="AB130:AN130"/>
    <mergeCell ref="A131:G131"/>
    <mergeCell ref="H131:L131"/>
    <mergeCell ref="M131:P131"/>
    <mergeCell ref="Q131:T131"/>
    <mergeCell ref="U131:AA131"/>
    <mergeCell ref="AB131:AN131"/>
    <mergeCell ref="A129:G129"/>
    <mergeCell ref="H129:L129"/>
    <mergeCell ref="M129:P129"/>
    <mergeCell ref="Q129:T129"/>
    <mergeCell ref="AB129:AN129"/>
    <mergeCell ref="A130:G130"/>
    <mergeCell ref="H130:L130"/>
    <mergeCell ref="M130:P130"/>
    <mergeCell ref="Q130:T130"/>
    <mergeCell ref="U130:AA130"/>
    <mergeCell ref="A135:D135"/>
    <mergeCell ref="E135:G135"/>
    <mergeCell ref="H135:M135"/>
    <mergeCell ref="N135:T135"/>
    <mergeCell ref="U135:Z135"/>
    <mergeCell ref="AA135:AN135"/>
    <mergeCell ref="A132:G132"/>
    <mergeCell ref="H132:L132"/>
    <mergeCell ref="M132:P132"/>
    <mergeCell ref="Q132:T132"/>
    <mergeCell ref="U132:AA132"/>
    <mergeCell ref="AB132:AN132"/>
    <mergeCell ref="A137:D137"/>
    <mergeCell ref="E137:G137"/>
    <mergeCell ref="H137:M137"/>
    <mergeCell ref="N137:T137"/>
    <mergeCell ref="U137:Z137"/>
    <mergeCell ref="AA137:AN137"/>
    <mergeCell ref="A136:D136"/>
    <mergeCell ref="E136:G136"/>
    <mergeCell ref="H136:M136"/>
    <mergeCell ref="N136:T136"/>
    <mergeCell ref="U136:Z136"/>
    <mergeCell ref="AA136:AN136"/>
    <mergeCell ref="A139:D139"/>
    <mergeCell ref="E139:G139"/>
    <mergeCell ref="H139:M139"/>
    <mergeCell ref="N139:T139"/>
    <mergeCell ref="U139:Z139"/>
    <mergeCell ref="AA139:AN139"/>
    <mergeCell ref="A138:D138"/>
    <mergeCell ref="E138:G138"/>
    <mergeCell ref="H138:M138"/>
    <mergeCell ref="N138:T138"/>
    <mergeCell ref="U138:Z138"/>
    <mergeCell ref="AA138:AN138"/>
    <mergeCell ref="I143:L144"/>
    <mergeCell ref="M143:V143"/>
    <mergeCell ref="W143:Y143"/>
    <mergeCell ref="Z143:AF143"/>
    <mergeCell ref="M144:V144"/>
    <mergeCell ref="W144:Y144"/>
    <mergeCell ref="Z144:AF144"/>
    <mergeCell ref="I141:L141"/>
    <mergeCell ref="M141:V141"/>
    <mergeCell ref="W141:Y141"/>
    <mergeCell ref="Z141:AF141"/>
    <mergeCell ref="I142:L142"/>
    <mergeCell ref="M142:V142"/>
    <mergeCell ref="W142:Y142"/>
    <mergeCell ref="Z142:AF142"/>
    <mergeCell ref="A149:S149"/>
    <mergeCell ref="T149:V149"/>
    <mergeCell ref="W149:AN149"/>
    <mergeCell ref="A150:S150"/>
    <mergeCell ref="T150:V150"/>
    <mergeCell ref="W150:AN150"/>
    <mergeCell ref="I145:L145"/>
    <mergeCell ref="M145:V145"/>
    <mergeCell ref="W145:Y145"/>
    <mergeCell ref="Z145:AF145"/>
    <mergeCell ref="I146:L146"/>
    <mergeCell ref="M146:V146"/>
    <mergeCell ref="W146:Y146"/>
    <mergeCell ref="Z146:AF146"/>
    <mergeCell ref="A155:S155"/>
    <mergeCell ref="T155:V155"/>
    <mergeCell ref="W155:AN155"/>
    <mergeCell ref="A156:S156"/>
    <mergeCell ref="T156:V156"/>
    <mergeCell ref="W156:AN156"/>
    <mergeCell ref="A151:S151"/>
    <mergeCell ref="T151:V151"/>
    <mergeCell ref="W151:AN151"/>
    <mergeCell ref="A154:S154"/>
    <mergeCell ref="T154:V154"/>
    <mergeCell ref="W154:AN154"/>
    <mergeCell ref="AG159:AN160"/>
    <mergeCell ref="A160:F160"/>
    <mergeCell ref="G160:H160"/>
    <mergeCell ref="I160:L160"/>
    <mergeCell ref="Q160:S160"/>
    <mergeCell ref="T160:V160"/>
    <mergeCell ref="A159:F159"/>
    <mergeCell ref="G159:L159"/>
    <mergeCell ref="M159:P160"/>
    <mergeCell ref="Q159:V159"/>
    <mergeCell ref="W159:Y160"/>
    <mergeCell ref="Z159:AF160"/>
    <mergeCell ref="W161:Y161"/>
    <mergeCell ref="Z161:AF161"/>
    <mergeCell ref="AG161:AN161"/>
    <mergeCell ref="A162:F162"/>
    <mergeCell ref="G162:H162"/>
    <mergeCell ref="I162:L162"/>
    <mergeCell ref="M162:P162"/>
    <mergeCell ref="Q162:S162"/>
    <mergeCell ref="T162:V162"/>
    <mergeCell ref="W162:Y162"/>
    <mergeCell ref="A161:F161"/>
    <mergeCell ref="G161:H161"/>
    <mergeCell ref="I161:L161"/>
    <mergeCell ref="M161:P161"/>
    <mergeCell ref="Q161:S161"/>
    <mergeCell ref="T161:V161"/>
    <mergeCell ref="Z162:AF162"/>
    <mergeCell ref="AG162:AN162"/>
    <mergeCell ref="A163:F163"/>
    <mergeCell ref="G163:H163"/>
    <mergeCell ref="I163:L163"/>
    <mergeCell ref="M163:P163"/>
    <mergeCell ref="Q163:S163"/>
    <mergeCell ref="T163:V163"/>
    <mergeCell ref="W163:Y163"/>
    <mergeCell ref="Z163:AF163"/>
    <mergeCell ref="AG163:AN163"/>
    <mergeCell ref="A164:F164"/>
    <mergeCell ref="G164:H164"/>
    <mergeCell ref="I164:L164"/>
    <mergeCell ref="M164:P164"/>
    <mergeCell ref="Q164:S164"/>
    <mergeCell ref="T164:V164"/>
    <mergeCell ref="W164:Y164"/>
    <mergeCell ref="Z164:AF164"/>
    <mergeCell ref="AG164:AN164"/>
    <mergeCell ref="W165:Y165"/>
    <mergeCell ref="Z165:AF165"/>
    <mergeCell ref="AG165:AN165"/>
    <mergeCell ref="A166:F166"/>
    <mergeCell ref="G166:H166"/>
    <mergeCell ref="I166:L166"/>
    <mergeCell ref="M166:P166"/>
    <mergeCell ref="Q166:S166"/>
    <mergeCell ref="T166:V166"/>
    <mergeCell ref="W166:Y166"/>
    <mergeCell ref="A165:F165"/>
    <mergeCell ref="G165:H165"/>
    <mergeCell ref="I165:L165"/>
    <mergeCell ref="M165:P165"/>
    <mergeCell ref="Q165:S165"/>
    <mergeCell ref="T165:V165"/>
    <mergeCell ref="AG167:AN167"/>
    <mergeCell ref="A170:E170"/>
    <mergeCell ref="F170:M170"/>
    <mergeCell ref="N170:S170"/>
    <mergeCell ref="T170:Y170"/>
    <mergeCell ref="Z170:AN170"/>
    <mergeCell ref="Z166:AF166"/>
    <mergeCell ref="AG166:AN166"/>
    <mergeCell ref="A167:F167"/>
    <mergeCell ref="G167:H167"/>
    <mergeCell ref="I167:L167"/>
    <mergeCell ref="M167:P167"/>
    <mergeCell ref="Q167:S167"/>
    <mergeCell ref="T167:V167"/>
    <mergeCell ref="W167:Y167"/>
    <mergeCell ref="Z167:AF167"/>
    <mergeCell ref="A171:E171"/>
    <mergeCell ref="F171:M171"/>
    <mergeCell ref="N171:S171"/>
    <mergeCell ref="T171:Y171"/>
    <mergeCell ref="Z171:AN171"/>
    <mergeCell ref="A172:E172"/>
    <mergeCell ref="F172:M172"/>
    <mergeCell ref="N172:S172"/>
    <mergeCell ref="T172:Y172"/>
    <mergeCell ref="Z172:AN172"/>
    <mergeCell ref="A177:S177"/>
    <mergeCell ref="T177:Z177"/>
    <mergeCell ref="AA177:AG177"/>
    <mergeCell ref="AH177:AN177"/>
    <mergeCell ref="A178:S178"/>
    <mergeCell ref="T178:Z178"/>
    <mergeCell ref="AA178:AG178"/>
    <mergeCell ref="AH178:AN178"/>
    <mergeCell ref="A173:E173"/>
    <mergeCell ref="F173:M173"/>
    <mergeCell ref="N173:S173"/>
    <mergeCell ref="T173:Y173"/>
    <mergeCell ref="Z173:AN173"/>
    <mergeCell ref="A174:E174"/>
    <mergeCell ref="F174:M174"/>
    <mergeCell ref="N174:S174"/>
    <mergeCell ref="T174:Y174"/>
    <mergeCell ref="Z174:AN174"/>
    <mergeCell ref="A181:S181"/>
    <mergeCell ref="T181:Z181"/>
    <mergeCell ref="AA181:AG181"/>
    <mergeCell ref="AH181:AN181"/>
    <mergeCell ref="A182:S182"/>
    <mergeCell ref="T182:Z182"/>
    <mergeCell ref="AA182:AG182"/>
    <mergeCell ref="AH182:AN182"/>
    <mergeCell ref="A179:S179"/>
    <mergeCell ref="T179:Z179"/>
    <mergeCell ref="AA179:AG179"/>
    <mergeCell ref="AH179:AN179"/>
    <mergeCell ref="A180:S180"/>
    <mergeCell ref="T180:Z180"/>
    <mergeCell ref="AA180:AG180"/>
    <mergeCell ref="AH180:AN180"/>
    <mergeCell ref="A187:H187"/>
    <mergeCell ref="I187:M187"/>
    <mergeCell ref="N187:S187"/>
    <mergeCell ref="T187:Z187"/>
    <mergeCell ref="AA187:AG187"/>
    <mergeCell ref="AH187:AN187"/>
    <mergeCell ref="A183:S183"/>
    <mergeCell ref="T183:Z183"/>
    <mergeCell ref="AA183:AG183"/>
    <mergeCell ref="AH183:AN183"/>
    <mergeCell ref="A186:H186"/>
    <mergeCell ref="I186:M186"/>
    <mergeCell ref="N186:S186"/>
    <mergeCell ref="T186:Z186"/>
    <mergeCell ref="AA186:AG186"/>
    <mergeCell ref="AH186:AN186"/>
    <mergeCell ref="A194:M195"/>
    <mergeCell ref="N194:Y194"/>
    <mergeCell ref="Z194:AN195"/>
    <mergeCell ref="N195:P195"/>
    <mergeCell ref="Q195:S195"/>
    <mergeCell ref="T195:V195"/>
    <mergeCell ref="W195:Y195"/>
    <mergeCell ref="A190:L190"/>
    <mergeCell ref="M190:Y190"/>
    <mergeCell ref="Z190:AN190"/>
    <mergeCell ref="A191:L191"/>
    <mergeCell ref="M191:Y191"/>
    <mergeCell ref="Z191:AN191"/>
    <mergeCell ref="A197:M197"/>
    <mergeCell ref="N197:P197"/>
    <mergeCell ref="Q197:S197"/>
    <mergeCell ref="T197:V197"/>
    <mergeCell ref="W197:Y197"/>
    <mergeCell ref="Z197:AN197"/>
    <mergeCell ref="A196:M196"/>
    <mergeCell ref="N196:P196"/>
    <mergeCell ref="Q196:S196"/>
    <mergeCell ref="T196:V196"/>
    <mergeCell ref="W196:Y196"/>
    <mergeCell ref="Z196:AN196"/>
    <mergeCell ref="A199:M199"/>
    <mergeCell ref="N199:P199"/>
    <mergeCell ref="Q199:S199"/>
    <mergeCell ref="T199:V199"/>
    <mergeCell ref="W199:Y199"/>
    <mergeCell ref="Z199:AN199"/>
    <mergeCell ref="A198:M198"/>
    <mergeCell ref="N198:P198"/>
    <mergeCell ref="Q198:S198"/>
    <mergeCell ref="T198:V198"/>
    <mergeCell ref="W198:Y198"/>
    <mergeCell ref="Z198:AN198"/>
    <mergeCell ref="A201:M201"/>
    <mergeCell ref="N201:P201"/>
    <mergeCell ref="Q201:S201"/>
    <mergeCell ref="T201:V201"/>
    <mergeCell ref="W201:Y201"/>
    <mergeCell ref="Z201:AN201"/>
    <mergeCell ref="A200:M200"/>
    <mergeCell ref="N200:P200"/>
    <mergeCell ref="Q200:S200"/>
    <mergeCell ref="T200:V200"/>
    <mergeCell ref="W200:Y200"/>
    <mergeCell ref="Z200:AN200"/>
    <mergeCell ref="A203:M203"/>
    <mergeCell ref="N203:P203"/>
    <mergeCell ref="Q203:S203"/>
    <mergeCell ref="T203:V203"/>
    <mergeCell ref="W203:Y203"/>
    <mergeCell ref="Z203:AN203"/>
    <mergeCell ref="A202:M202"/>
    <mergeCell ref="N202:P202"/>
    <mergeCell ref="Q202:S202"/>
    <mergeCell ref="T202:V202"/>
    <mergeCell ref="W202:Y202"/>
    <mergeCell ref="Z202:AN202"/>
    <mergeCell ref="A205:M205"/>
    <mergeCell ref="N205:P205"/>
    <mergeCell ref="Q205:S205"/>
    <mergeCell ref="T205:V205"/>
    <mergeCell ref="W205:Y205"/>
    <mergeCell ref="Z205:AN205"/>
    <mergeCell ref="A204:M204"/>
    <mergeCell ref="N204:P204"/>
    <mergeCell ref="Q204:S204"/>
    <mergeCell ref="T204:V204"/>
    <mergeCell ref="W204:Y204"/>
    <mergeCell ref="Z204:AN204"/>
    <mergeCell ref="A207:M207"/>
    <mergeCell ref="AA207:AN207"/>
    <mergeCell ref="A209:H209"/>
    <mergeCell ref="I209:R209"/>
    <mergeCell ref="S209:Y209"/>
    <mergeCell ref="Z209:AN209"/>
    <mergeCell ref="A206:M206"/>
    <mergeCell ref="N206:P206"/>
    <mergeCell ref="Q206:S206"/>
    <mergeCell ref="T206:V206"/>
    <mergeCell ref="W206:Y206"/>
    <mergeCell ref="Z206:AN206"/>
    <mergeCell ref="A212:M212"/>
    <mergeCell ref="N212:T212"/>
    <mergeCell ref="AA212:AN212"/>
    <mergeCell ref="A214:K214"/>
    <mergeCell ref="L214:O214"/>
    <mergeCell ref="P214:R214"/>
    <mergeCell ref="S214:Z214"/>
    <mergeCell ref="AA214:AN214"/>
    <mergeCell ref="A210:H210"/>
    <mergeCell ref="I210:R210"/>
    <mergeCell ref="S210:Y210"/>
    <mergeCell ref="Z210:AN210"/>
    <mergeCell ref="A211:H211"/>
    <mergeCell ref="I211:R211"/>
    <mergeCell ref="S211:Y211"/>
    <mergeCell ref="Z211:AN211"/>
    <mergeCell ref="A215:K215"/>
    <mergeCell ref="L215:O215"/>
    <mergeCell ref="P215:R215"/>
    <mergeCell ref="S215:Z215"/>
    <mergeCell ref="AA215:AN215"/>
    <mergeCell ref="A216:K216"/>
    <mergeCell ref="L216:O216"/>
    <mergeCell ref="P216:R216"/>
    <mergeCell ref="S216:Z216"/>
    <mergeCell ref="AA216:AN216"/>
    <mergeCell ref="A217:K217"/>
    <mergeCell ref="L217:O217"/>
    <mergeCell ref="P217:R217"/>
    <mergeCell ref="S217:Z217"/>
    <mergeCell ref="AA217:AN217"/>
    <mergeCell ref="A218:K218"/>
    <mergeCell ref="L218:O218"/>
    <mergeCell ref="P218:R218"/>
    <mergeCell ref="S218:Z218"/>
    <mergeCell ref="AA218:AN218"/>
    <mergeCell ref="A219:K219"/>
    <mergeCell ref="L219:O219"/>
    <mergeCell ref="P219:R219"/>
    <mergeCell ref="S219:Z219"/>
    <mergeCell ref="AA219:AN219"/>
    <mergeCell ref="A220:K220"/>
    <mergeCell ref="L220:O220"/>
    <mergeCell ref="P220:R220"/>
    <mergeCell ref="S220:Z220"/>
    <mergeCell ref="AA220:AN220"/>
    <mergeCell ref="A221:K221"/>
    <mergeCell ref="L221:O221"/>
    <mergeCell ref="P221:R221"/>
    <mergeCell ref="S221:Z221"/>
    <mergeCell ref="AA221:AN221"/>
    <mergeCell ref="A222:K222"/>
    <mergeCell ref="L222:O222"/>
    <mergeCell ref="P222:R222"/>
    <mergeCell ref="S222:Z222"/>
    <mergeCell ref="AA222:AN222"/>
  </mergeCells>
  <hyperlinks>
    <hyperlink ref="I14" r:id="rId1" xr:uid="{A0F8AD77-C842-4CE9-BD91-173830DF5008}"/>
    <hyperlink ref="I16" r:id="rId2" xr:uid="{9BAE0D5F-C13C-432E-997A-262A0DC48C70}"/>
    <hyperlink ref="Z53" r:id="rId3" xr:uid="{9053E62B-E69B-4AFE-9E3F-B83FFE4DA70A}"/>
    <hyperlink ref="Z54" r:id="rId4" xr:uid="{F2797898-7B3F-4077-A69E-4FCDFEDC9F57}"/>
    <hyperlink ref="AE53" r:id="rId5" xr:uid="{B6A75FF0-A90F-4D32-912B-3379678090D5}"/>
    <hyperlink ref="AE54" r:id="rId6" xr:uid="{3D5D8E4E-AAD0-490E-9C51-4E46C3936325}"/>
    <hyperlink ref="Z56" r:id="rId7" xr:uid="{0CC1D820-C028-407A-8D54-76C9E31E4BDE}"/>
    <hyperlink ref="Z57" r:id="rId8" xr:uid="{6EFD587D-20A4-4E11-8606-22142EB40403}"/>
    <hyperlink ref="W150" r:id="rId9" xr:uid="{A6295208-53F4-40B6-A58B-6712939CF162}"/>
    <hyperlink ref="W156" r:id="rId10" xr:uid="{BE8AF635-8CD2-4F1C-A457-9DEC5AADBD10}"/>
    <hyperlink ref="W155" r:id="rId11" xr:uid="{C1B03E96-17CE-4BF3-B47C-B2E885CE0A4A}"/>
    <hyperlink ref="W151" r:id="rId12" xr:uid="{163DB4D0-2A8D-4D39-BD2C-B9FAC55A252A}"/>
    <hyperlink ref="AA97" r:id="rId13" xr:uid="{94AD76B9-F410-4119-8A69-855BB3381F89}"/>
    <hyperlink ref="Y73" r:id="rId14" xr:uid="{44D52A75-E9CC-4598-9C9A-7FD73DBFE6BA}"/>
    <hyperlink ref="Y74" r:id="rId15" xr:uid="{3C2A08A2-2C46-474E-BC3C-D69793B9074F}"/>
    <hyperlink ref="AE60" r:id="rId16" xr:uid="{305F0B17-7F1E-4DDA-8C48-541F667780E1}"/>
    <hyperlink ref="AE61" r:id="rId17" xr:uid="{B32B1A4B-416F-423C-8005-DACED5613EA5}"/>
    <hyperlink ref="T79" r:id="rId18" xr:uid="{85AAFA23-FBD9-4A35-9331-A64F017C055A}"/>
    <hyperlink ref="AB125" r:id="rId19" xr:uid="{AA401026-0910-403B-A780-150ED43DB459}"/>
    <hyperlink ref="AB126" r:id="rId20" xr:uid="{DEAB35F9-F2FD-4B99-B670-17B9BFEE3462}"/>
    <hyperlink ref="AB127" r:id="rId21" xr:uid="{9EE766AD-3919-4DD8-9B45-3E36F875A630}"/>
    <hyperlink ref="AB128" r:id="rId22" xr:uid="{B3ADDDC4-642B-4DDF-9F2A-D7C5C3B5D2AE}"/>
    <hyperlink ref="AB129" r:id="rId23" xr:uid="{D8F5F9ED-9E83-41D8-A4D9-54E4597D0188}"/>
    <hyperlink ref="AB130" r:id="rId24" xr:uid="{07816403-7C9E-4A68-B03E-1FA5EB91B9D4}"/>
    <hyperlink ref="AB131" r:id="rId25" xr:uid="{A5DB1D18-EA01-43F6-8A90-2C5F9E9ACACD}"/>
    <hyperlink ref="AB132" r:id="rId26" xr:uid="{CAE105EC-37B7-4787-9092-0E17542E0B54}"/>
    <hyperlink ref="AA136" r:id="rId27" xr:uid="{B9478E29-4EC9-4184-B590-8D64DECBE31B}"/>
    <hyperlink ref="AA137" r:id="rId28" xr:uid="{68BFCC9B-93CC-4485-BCDE-4CB1C1EA9416}"/>
    <hyperlink ref="AA138" r:id="rId29" xr:uid="{75163CFF-5951-48DC-A1D4-D22D23BAA5B9}"/>
    <hyperlink ref="AA139" r:id="rId30" xr:uid="{5A8D4F1A-8DE6-4078-A2C4-C9936801363A}"/>
    <hyperlink ref="Z171" r:id="rId31" xr:uid="{03E76085-9DA7-4136-A8E5-6D90E2CC8064}"/>
    <hyperlink ref="Z172" r:id="rId32" xr:uid="{4F73EE86-A3E7-4BCA-9EB0-02FC55BA128E}"/>
    <hyperlink ref="Z174" r:id="rId33" xr:uid="{EB32F18B-02E4-416D-A501-633B3274B57E}"/>
    <hyperlink ref="Z173" r:id="rId34" xr:uid="{5FC7DDA7-0697-47A2-B61C-F5A523942142}"/>
    <hyperlink ref="Z191" r:id="rId35" xr:uid="{969EF56C-44D5-451B-B6E1-F2F0558C3C9E}"/>
    <hyperlink ref="Z196" r:id="rId36" xr:uid="{81D91AA3-A357-4CFF-AFC6-E0A2D2304D57}"/>
    <hyperlink ref="Z206" r:id="rId37" xr:uid="{5C3C982D-4641-4829-A09C-D48C2A42830C}"/>
    <hyperlink ref="Z197" r:id="rId38" xr:uid="{870FDAF7-BB8B-4F07-976D-A65BBD4F9A88}"/>
    <hyperlink ref="Z198" r:id="rId39" xr:uid="{FA4C7025-6FC0-4675-9238-22C317D95636}"/>
    <hyperlink ref="Z199" r:id="rId40" xr:uid="{7D8A5A31-E165-4560-A2B7-F1880079AF14}"/>
    <hyperlink ref="Z200" r:id="rId41" xr:uid="{FF5D231C-A2B9-44F0-BA70-76A45F69AD14}"/>
    <hyperlink ref="Z201" r:id="rId42" xr:uid="{F063A3F8-5F54-4BE3-A1D5-E4D61F51C793}"/>
    <hyperlink ref="Z202" r:id="rId43" xr:uid="{A6D5CFC1-E9CB-4D2D-8CF7-48B520A61CE9}"/>
    <hyperlink ref="Z203" r:id="rId44" xr:uid="{88864CCD-07C0-4573-A74D-21255B7682A3}"/>
    <hyperlink ref="Z204" r:id="rId45" xr:uid="{217A4F2A-7A23-401D-83EC-C00BA7F52F65}"/>
    <hyperlink ref="Z205" r:id="rId46" xr:uid="{FF04A200-A0D1-433C-AD86-EBA54616276A}"/>
    <hyperlink ref="Z211" r:id="rId47" xr:uid="{5831B584-C7C5-4DF7-BF66-4ED4775FDF89}"/>
    <hyperlink ref="Z210" r:id="rId48" xr:uid="{F3E158AB-4B9F-4EE2-81F5-6B58A2F9268A}"/>
    <hyperlink ref="AA222" r:id="rId49" xr:uid="{D4341948-9030-4E66-AF21-0EEE26EBCE53}"/>
    <hyperlink ref="AA215" r:id="rId50" xr:uid="{D0EA6655-C025-4919-88A5-2AE064326870}"/>
    <hyperlink ref="AA216" r:id="rId51" xr:uid="{781866D4-2D2F-4749-82D8-3C82DE75D100}"/>
    <hyperlink ref="AA217" r:id="rId52" xr:uid="{923331C5-6956-4485-8A8C-4AAE4C5EA361}"/>
    <hyperlink ref="AA218" r:id="rId53" xr:uid="{B1BB1750-3A3F-4178-B24A-347B1E3D2ED0}"/>
    <hyperlink ref="AA219" r:id="rId54" xr:uid="{EFB5A468-FDCB-4682-A44E-F91F681151B4}"/>
    <hyperlink ref="AA220" r:id="rId55" xr:uid="{19FE7D23-8678-4A0D-85BA-DE76E31E134E}"/>
    <hyperlink ref="AA221" r:id="rId56" xr:uid="{292DD205-BB8B-47E1-8CA9-C38BD41D1623}"/>
    <hyperlink ref="AA95" r:id="rId57" xr:uid="{058B7312-66AC-4157-9E7C-7FC4432A5263}"/>
    <hyperlink ref="AA96" r:id="rId58" xr:uid="{E28C6C0C-8F49-4637-B5D9-25B4CEBB7304}"/>
    <hyperlink ref="AA99" r:id="rId59" xr:uid="{4F7F04E4-323C-4108-B816-480A36AACC2F}"/>
    <hyperlink ref="AA98" r:id="rId60" xr:uid="{EEEE3B13-F8B0-4D6F-B433-6BBBA083C96F}"/>
    <hyperlink ref="AA100" r:id="rId61" xr:uid="{6E1E39F0-88EF-437C-B247-4DAC7B49FE80}"/>
  </hyperlinks>
  <pageMargins left="0.16" right="0.16" top="0.27" bottom="0.16" header="0.31496062992126" footer="0.16"/>
  <pageSetup paperSize="9" scale="44" fitToHeight="0" orientation="portrait" r:id="rId62"/>
  <rowBreaks count="3" manualBreakCount="3">
    <brk id="69" max="39" man="1"/>
    <brk id="121" max="39" man="1"/>
    <brk id="168" max="39" man="1"/>
  </rowBreaks>
  <legacy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IRC 2024 (preliminar)</vt:lpstr>
      <vt:lpstr>'IRC 2024 (preliminar)'!Área_de_impresión</vt:lpstr>
    </vt:vector>
  </TitlesOfParts>
  <Company>ESPOL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Bernardina Naranjo Moran</dc:creator>
  <cp:lastModifiedBy>Natalia Bernardina Naranjo Moran</cp:lastModifiedBy>
  <cp:lastPrinted>2025-06-21T15:53:11Z</cp:lastPrinted>
  <dcterms:created xsi:type="dcterms:W3CDTF">2025-06-16T16:08:31Z</dcterms:created>
  <dcterms:modified xsi:type="dcterms:W3CDTF">2025-06-24T01:56:44Z</dcterms:modified>
</cp:coreProperties>
</file>